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12. Diciembre\11-adquisic munic\8-Compras y Adquisiciones\"/>
    </mc:Choice>
  </mc:AlternateContent>
  <bookViews>
    <workbookView xWindow="0" yWindow="0" windowWidth="20490" windowHeight="7635"/>
  </bookViews>
  <sheets>
    <sheet name="1.5" sheetId="1" r:id="rId1"/>
  </sheets>
  <definedNames>
    <definedName name="_xlnm._FilterDatabase" localSheetId="0" hidden="1">'1.5'!$A$5:$CD$31</definedName>
    <definedName name="_xlnm.Print_Area" localSheetId="0">'1.5'!$A$1:$R$191</definedName>
  </definedNames>
  <calcPr calcId="152511"/>
</workbook>
</file>

<file path=xl/calcChain.xml><?xml version="1.0" encoding="utf-8"?>
<calcChain xmlns="http://schemas.openxmlformats.org/spreadsheetml/2006/main">
  <c r="N95" i="1" l="1"/>
  <c r="N94" i="1"/>
  <c r="N93" i="1"/>
  <c r="N91" i="1"/>
  <c r="N89" i="1"/>
  <c r="N85" i="1"/>
  <c r="N84" i="1"/>
  <c r="L81" i="1"/>
  <c r="N81" i="1" s="1"/>
  <c r="L80" i="1"/>
  <c r="N80" i="1" s="1"/>
  <c r="N54" i="1"/>
  <c r="N53" i="1"/>
  <c r="N79" i="1"/>
  <c r="N78" i="1"/>
  <c r="N77" i="1"/>
  <c r="N75" i="1"/>
  <c r="N74" i="1"/>
  <c r="L73" i="1"/>
  <c r="N73" i="1" s="1"/>
  <c r="N70" i="1"/>
  <c r="L65" i="1"/>
  <c r="N65" i="1" s="1"/>
  <c r="L64" i="1"/>
  <c r="N64" i="1" s="1"/>
</calcChain>
</file>

<file path=xl/sharedStrings.xml><?xml version="1.0" encoding="utf-8"?>
<sst xmlns="http://schemas.openxmlformats.org/spreadsheetml/2006/main" count="2233" uniqueCount="1139">
  <si>
    <t>Otras Compras y Adquisiciones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</si>
  <si>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</si>
  <si>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</si>
  <si>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</si>
  <si>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</si>
  <si>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</si>
  <si>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</si>
  <si>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</si>
  <si>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</si>
  <si>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</si>
  <si>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</si>
  <si>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Mes</t>
  </si>
  <si>
    <t>ENERO</t>
  </si>
  <si>
    <t>Sin Modificación</t>
  </si>
  <si>
    <t>AGOSTO</t>
  </si>
  <si>
    <t>OCTUBRE</t>
  </si>
  <si>
    <t>ID M.P.</t>
  </si>
  <si>
    <t>Estado Licitación</t>
  </si>
  <si>
    <t>N°P.P.</t>
  </si>
  <si>
    <t>EN EVALUACIÓN</t>
  </si>
  <si>
    <t>DECRETO ALCALDICIO</t>
  </si>
  <si>
    <t>Plazo Ejecución (días corridos)</t>
  </si>
  <si>
    <t>N/A</t>
  </si>
  <si>
    <t>DESIERTA</t>
  </si>
  <si>
    <t>MARZO</t>
  </si>
  <si>
    <t>ABRIL</t>
  </si>
  <si>
    <t>MAYO</t>
  </si>
  <si>
    <t>Tipo de acto administrativo aprobatorio</t>
  </si>
  <si>
    <t>Fecha de inicio del contrato (dd/mm/aa)</t>
  </si>
  <si>
    <t>Fecha de término del contrato (dd/mm/aa)</t>
  </si>
  <si>
    <t>JUNIO</t>
  </si>
  <si>
    <t>Adquisición de Productos Químicos para Piscinas Municipales pertenecientes a la Comuna de Alto Hospicio</t>
  </si>
  <si>
    <t>Obra de Confianza: Construcción Plazoleta Alianza-Santa Catalina 1, Comuna de Alto Hospicio</t>
  </si>
  <si>
    <t>JULIO</t>
  </si>
  <si>
    <t>Mejoramiento Sede Social Junta de Vecinos Santa Rosa, Comuna de Alto Hospicio</t>
  </si>
  <si>
    <t>Construcción Sede Social Pampa V, Comuna de Alto Hospicio</t>
  </si>
  <si>
    <t>SEPTIEMBRE</t>
  </si>
  <si>
    <t>NOVIEMBRE</t>
  </si>
  <si>
    <t>Suministro de Tapizado, Reparación y Confección de Asientos de móviles, Camillas, Colchones, Sillas, Sillones, Cortinas y Repuestos de toldos para la Red de Salud</t>
  </si>
  <si>
    <t>DICIEMBRE</t>
  </si>
  <si>
    <t>3447-1-LR24</t>
  </si>
  <si>
    <t>Suministro de Servicio de Banquetes y Coctelería para la Municipalidad de Alto Hospicio</t>
  </si>
  <si>
    <t>3447-2-LE24</t>
  </si>
  <si>
    <t>865/2024</t>
  </si>
  <si>
    <t>3447-3-LE24</t>
  </si>
  <si>
    <t>Servicios de Radio Difusión Comunal y Regional para la Municipalidad de Alto Hospicio</t>
  </si>
  <si>
    <t>3447-4-LR24</t>
  </si>
  <si>
    <t>Conservación Vial en el Sector La Tortuga, Comuna de Alto Hospicio</t>
  </si>
  <si>
    <t>3447-5-LE24</t>
  </si>
  <si>
    <t>3447-6-LP24</t>
  </si>
  <si>
    <t>3447-7-LP24</t>
  </si>
  <si>
    <t>3447-8-LE24</t>
  </si>
  <si>
    <t>Suministro del Servicio de Mantenciones para Motor Generador, Sistema Hidroneumático, Espejo de Agua y Sistema de Tratamiento de Aguas Servidas del Cementerio Municipal de la comuna de Alto Hospicio</t>
  </si>
  <si>
    <t>3447-9-LQ24</t>
  </si>
  <si>
    <t>Mejoramiento Bandejón Central de Avenida Las Américas entre Calle Francia y Avenida Detective Cubillos, Comuna de Alto Hospicio</t>
  </si>
  <si>
    <t>3447-10-LQ24</t>
  </si>
  <si>
    <t>Conservación Jardín Infantil Magia de Aprender, Comuna de Alto Hospicio</t>
  </si>
  <si>
    <t>3447-12-LQ24</t>
  </si>
  <si>
    <t>Conservación Jardín Infantil Tortuguitas, Comuna de Alto Hospicio</t>
  </si>
  <si>
    <t>3447-13-LE24</t>
  </si>
  <si>
    <t>Conservación Jardín Infantil Aventura de Aprender, Comuna de Alto Hospicio</t>
  </si>
  <si>
    <t>3447-14-LE24</t>
  </si>
  <si>
    <t>3447-16-LE24</t>
  </si>
  <si>
    <t>Plan Nacional de Esterilizaciones Responsabilidad Compartida 2022, Comuna de Alto Hospicio</t>
  </si>
  <si>
    <t>3447-18-LR24</t>
  </si>
  <si>
    <t>Suministro de Servicios de Atenciones Clínicas con Médico Especialista, Toma de Prestaciones Clínicas Audiológicas y Adquisición de Audífonos Médicos Retroauriculares para el Departamento de Salud de la Municipalidad de Alto Hospicio</t>
  </si>
  <si>
    <t>3447-20-LE24</t>
  </si>
  <si>
    <t>Contratación Ingeniero Civil en Obras Civiles para la Conservación Vial el Sector La Tortuga</t>
  </si>
  <si>
    <t>3447-19-LE24</t>
  </si>
  <si>
    <t>Servicio de Control de Plagas para Sectores Afectados de la Comuna de Alto Hospicio</t>
  </si>
  <si>
    <t>3447-22-LE24</t>
  </si>
  <si>
    <t>Mejoramiento Alumbrado Público de J.V. Portales del Norte, Comuna de Alto Hospicio</t>
  </si>
  <si>
    <t>3447-23-LE24</t>
  </si>
  <si>
    <t>Contratación de los Servicios de Fabricación de Maquetas Físicas de Arquitectura</t>
  </si>
  <si>
    <t>ORDEN DE COMPRA</t>
  </si>
  <si>
    <t>3447-811-SE24</t>
  </si>
  <si>
    <t>LUIS BUSTAMANTE TAPIA</t>
  </si>
  <si>
    <t>7.112.747-8</t>
  </si>
  <si>
    <t>10 MESES</t>
  </si>
  <si>
    <t>HASTA EL 31 DE DICIEMBRE 2024</t>
  </si>
  <si>
    <t>$135.000 MAS IMPTOS. 2DA CATEGORIA DEL PERIODO.</t>
  </si>
  <si>
    <t>3447-802-SE24</t>
  </si>
  <si>
    <t>AGENCIA DIGITAL NCP E.I.R.L</t>
  </si>
  <si>
    <t>76.387.912-7</t>
  </si>
  <si>
    <t>NICOLAS CANDEL POZO</t>
  </si>
  <si>
    <t>$600.000 EXENTO.</t>
  </si>
  <si>
    <t>3447-810-SE24</t>
  </si>
  <si>
    <t>SOCIEDAD RADIODIFUSORA CUELLAR Y FLORES LTDA.</t>
  </si>
  <si>
    <t>76.121.439-K</t>
  </si>
  <si>
    <t>FREDDY FLORES CUELLAR</t>
  </si>
  <si>
    <t>$600.000 IVA INCLUIDO.</t>
  </si>
  <si>
    <t>3447-803-SE24</t>
  </si>
  <si>
    <t>FM NEURA LTDA.</t>
  </si>
  <si>
    <t>77.127.975-9</t>
  </si>
  <si>
    <t>OMAR VERGARA VILLAGRA</t>
  </si>
  <si>
    <t>3447-806-SE24</t>
  </si>
  <si>
    <t>MARKETING, PUBLICIDAD E INFORMATICA GRUPO 4 LTDA.</t>
  </si>
  <si>
    <t>77.176.333-2</t>
  </si>
  <si>
    <t>TOMAS RICARDO VILA RAMIREZ</t>
  </si>
  <si>
    <t>$598.000 IVA INCLUIDO.</t>
  </si>
  <si>
    <t>3447-805-SE24</t>
  </si>
  <si>
    <t>MARCA, RADIO, TELEVISION Y COMUNICACIONES SPA</t>
  </si>
  <si>
    <t>77.420.335-4</t>
  </si>
  <si>
    <t>XIOMARA FUENTES VELAS</t>
  </si>
  <si>
    <t>3447-804-SE24</t>
  </si>
  <si>
    <t>SOCIEDAD DE COMUNICACIÓN DIGITAL EWORKS SPA</t>
  </si>
  <si>
    <t>77.288.647-0</t>
  </si>
  <si>
    <t>MARIA JOSE DIAZ PAIVA</t>
  </si>
  <si>
    <t>$500.000 IVA INCLUIDO.</t>
  </si>
  <si>
    <t>3447-808-SE24</t>
  </si>
  <si>
    <t>RAFAEL SENEN DURAN SEPULVEDA</t>
  </si>
  <si>
    <t>9.757.370-0</t>
  </si>
  <si>
    <t>$202.899 MAS IMPTOS. 2DA CATEGORIA DEL PERIODO.</t>
  </si>
  <si>
    <t>3447-807-SE24</t>
  </si>
  <si>
    <t>DAVID ANTONIO CASANOVA ARANCIBIA</t>
  </si>
  <si>
    <t>10.728.896-1</t>
  </si>
  <si>
    <t>$500.000 MAS IMPTOS. 2DA CATEGORIA DEL PERIODO.</t>
  </si>
  <si>
    <t>3447-809-SE24</t>
  </si>
  <si>
    <t>MARIO ALEJANDRO FENANDEZ SANCHEZ</t>
  </si>
  <si>
    <t>7.047.868-4</t>
  </si>
  <si>
    <t>MARIA ALEJANDRO FERNANDEZ SANCHEZ</t>
  </si>
  <si>
    <t>$499.800 IVA INCLUIDO.</t>
  </si>
  <si>
    <t>ADJUDICADA</t>
  </si>
  <si>
    <t>ADJUDICACIÓN MÚLTIPLE</t>
  </si>
  <si>
    <t>3447-698-SE24</t>
  </si>
  <si>
    <t>QUIMICOS MOCAVA LTDA</t>
  </si>
  <si>
    <t>76.266.888-2</t>
  </si>
  <si>
    <t>JOSE VASQUEZ F.</t>
  </si>
  <si>
    <t xml:space="preserve">PLAZO DE ENTREGA DE TRES (03) DÍAS HÁBILES </t>
  </si>
  <si>
    <t>$9.461.690 IVA INCLUIDO.</t>
  </si>
  <si>
    <t>REVOCADA</t>
  </si>
  <si>
    <t>1.106/2024</t>
  </si>
  <si>
    <t>3447-25-LQ24</t>
  </si>
  <si>
    <t>Mejoramiento Plaza Juan Pablo II, Junta de Vecinos Vida Nueva, Comuna de Alto Hospicio</t>
  </si>
  <si>
    <t>3447-26-LQ24</t>
  </si>
  <si>
    <t>CSV Mejoramiento Área Verde Conjunto Habitacional El Mirador Sector La Tortuga, Comuna de Alto Hospicio</t>
  </si>
  <si>
    <t>3447-30-LE24</t>
  </si>
  <si>
    <t>3447-31-LE24</t>
  </si>
  <si>
    <t>Contratación Ingeniero Comercial para el Área de Licitaciones y Presupuesto de la SECOPLAC, Municipalidad de Alto Hospicio</t>
  </si>
  <si>
    <t>3447-32-LE24</t>
  </si>
  <si>
    <t>Contratación Profesional para Formulación de Proyectos Plan Calles Sin Violencia, Comuna de Alto Hospicio</t>
  </si>
  <si>
    <t>3447-33-LQ24</t>
  </si>
  <si>
    <t>Suministro de Servicios de Sanitización, Desratización, Desinsectación, Desinfección Ambiental y control de plagas en general</t>
  </si>
  <si>
    <t>3447-34-LE24</t>
  </si>
  <si>
    <t>Contratación Profesional Arquitecto para el Área de Proyectos de la Secretaría Comunal de Planificación de la Municipalidad de Alto Hospicio</t>
  </si>
  <si>
    <t>3447-35-LE24</t>
  </si>
  <si>
    <t>Contratación Profesional Abogado para la Dirección de Asesoría Jurídica de la Municipalidad de Alto Hospicio</t>
  </si>
  <si>
    <t>FEBRERO</t>
  </si>
  <si>
    <t>1795/2024</t>
  </si>
  <si>
    <t>2.255/2024</t>
  </si>
  <si>
    <t>1.717/2024</t>
  </si>
  <si>
    <t>1.889/2024</t>
  </si>
  <si>
    <t>DAYANA BRENDA MAMANI CHOQUE</t>
  </si>
  <si>
    <t>20.503.888-4</t>
  </si>
  <si>
    <t>$1.000.000 MAS IMPUESTOS DE 2DA CATEGORIA</t>
  </si>
  <si>
    <t>2.346/2024</t>
  </si>
  <si>
    <t>2.605/2024</t>
  </si>
  <si>
    <t>1.888/2024</t>
  </si>
  <si>
    <t>SERGIO FELIPE MEDRANO URIBE</t>
  </si>
  <si>
    <t>13.623.913-9</t>
  </si>
  <si>
    <t>$1.750.000 MAS IMPUESTOS DE 2DA CATEGORIA DEL PERIODO</t>
  </si>
  <si>
    <t>3447-43-LQ24</t>
  </si>
  <si>
    <t>Construcción Centro Comunitario de Cuidados y Protección La Pampa</t>
  </si>
  <si>
    <t>2.608/2024</t>
  </si>
  <si>
    <t>Sin Información</t>
  </si>
  <si>
    <t>3447-44-LR24</t>
  </si>
  <si>
    <t>Suministro de Formularios, Papeleria Impresa, Articulos de Marketing, Señaleticas y Timbres para las distintas Áreas de la Municipalidad de Alto Hospicio</t>
  </si>
  <si>
    <t>PUBLICADA</t>
  </si>
  <si>
    <t>3447-48-LE24</t>
  </si>
  <si>
    <t>Adquisición y Habilitación Contenedores en Vivero Municipal de la Comuna de Alto Hospicio</t>
  </si>
  <si>
    <t>2.578/2024</t>
  </si>
  <si>
    <t>3447-49-LE24</t>
  </si>
  <si>
    <t>Adquisición de Plantas Ornamentales para Áreas Verdes de la Comuna de Alto Hospicio</t>
  </si>
  <si>
    <t>3447-50-LR24</t>
  </si>
  <si>
    <t>Suministro de Servicios Telefonia, Internet y Servicio de Internet de Respaldo para la Municipalidad de Alto Hospicio</t>
  </si>
  <si>
    <t>3447-52-LE24</t>
  </si>
  <si>
    <t>Suministro de Servicio de Coffe Break y Cocteleria para Eventos Pequeños de la Municipalidad de Alto Hospicio, incluye opcion Vegetariana y Vegana</t>
  </si>
  <si>
    <t>3447-53-LE24</t>
  </si>
  <si>
    <t>Suministro de Servicio de Traslado para la Municipalidad de Alto Hospicio</t>
  </si>
  <si>
    <t>3447-57-LE24</t>
  </si>
  <si>
    <t>Servicio Integral de Edición, Diseño e Impresión del Libro de la Cuenta Pública 2023</t>
  </si>
  <si>
    <t>3447-59-LQ24</t>
  </si>
  <si>
    <t>Construcción Centro Comunitario de Cuidados y Protección La Pampa.</t>
  </si>
  <si>
    <t>3447-60-LE24</t>
  </si>
  <si>
    <t>2255/2024</t>
  </si>
  <si>
    <t>OC 3447-698-SE24</t>
  </si>
  <si>
    <t>1579/2024</t>
  </si>
  <si>
    <t>1717/2024</t>
  </si>
  <si>
    <t>1106/2024</t>
  </si>
  <si>
    <t>2346/2024</t>
  </si>
  <si>
    <t>2605/2024</t>
  </si>
  <si>
    <t>2608/2024</t>
  </si>
  <si>
    <t>2578/2024</t>
  </si>
  <si>
    <t>PENDIENTE</t>
  </si>
  <si>
    <t xml:space="preserve">MARIELA ROSSANA LAFUENTE FERNANDEZ </t>
  </si>
  <si>
    <t>7.837.338-5</t>
  </si>
  <si>
    <t>MARIELA ROSSANA LAFUENTE FERNANDEZ</t>
  </si>
  <si>
    <t>DOS AÑOS</t>
  </si>
  <si>
    <t>SEGUN REQUERIMIENTO DEL SUMINISTRO Y NO NECESARIAMENTE MENSUAL.</t>
  </si>
  <si>
    <t>CONSTRUCTORA MAGA LIMITADA</t>
  </si>
  <si>
    <t>76.031.446-3</t>
  </si>
  <si>
    <t>VERONICA ISABEL DEL CARMEN MARINAO BARRIOS</t>
  </si>
  <si>
    <t>PLAZO DE EJECUCION DE CIENTO DIECISIETE (117) DÍAS CORRIDOS</t>
  </si>
  <si>
    <t>$872.811.599 IMPUESTOS INCLUIDOS.</t>
  </si>
  <si>
    <t>CONSTRUCTORA DAMIÁN PÉREZ E.I.R.L</t>
  </si>
  <si>
    <t>76.782.519-6</t>
  </si>
  <si>
    <t>DAMIAN PEREZ FLORES</t>
  </si>
  <si>
    <t>PLAZO DE EJECUCION DE CIENTO CINCUENTA Y UN (151) DÍAS CORRIDOS.</t>
  </si>
  <si>
    <t>$124.760.757 IMPUESTOS INCLUIDOS.</t>
  </si>
  <si>
    <t>JOSÉ DÍAZ CORTÉS</t>
  </si>
  <si>
    <t>8.516.270-5</t>
  </si>
  <si>
    <t>PLAZO DE EJECUCION DE DOSCIENTOS QUINCE (215) DÍAS CORRIDOS.</t>
  </si>
  <si>
    <t>$117.934.602 IMPUESTOS INCLUIDOS.</t>
  </si>
  <si>
    <t>OBRAS CIVILES, CONSTRUCCIONES Y MANTENCIONES EN GENERAL HUGO BARRAZA ROQUELME E.I.R.L.</t>
  </si>
  <si>
    <t>76.161.803-2</t>
  </si>
  <si>
    <t>HUGO BARRAZA RIQUELME</t>
  </si>
  <si>
    <t>PLAZO DE EJECUCION DE CIENTO CUARENTA (140) DÍAS CORRIDOS.</t>
  </si>
  <si>
    <t>$150.046.636 IMPUESTOS INCLUIDOS</t>
  </si>
  <si>
    <t>CONSTRUCTORA PMG LTDA.</t>
  </si>
  <si>
    <t>77.305.400-2</t>
  </si>
  <si>
    <t>PEDRO FELIX MELLA GODOY</t>
  </si>
  <si>
    <t>PLAZO DE EJECUCIÓN DE CIENTO CUARENTA Y CINCO (145) DÍAS CORRIDOS.</t>
  </si>
  <si>
    <t>$185.847.753 IMPUESTOS INCLUIDOS.</t>
  </si>
  <si>
    <t>$145.307.182 IMPUESTOS INCLUIDOS.</t>
  </si>
  <si>
    <t>2.607/2024</t>
  </si>
  <si>
    <t>CONSTRUCTORA JGA E.I.R.L</t>
  </si>
  <si>
    <t>77.721.813-1</t>
  </si>
  <si>
    <t>JULIO GAJARDO ARACENA</t>
  </si>
  <si>
    <t>PLAZO DE EJECUCION DE CIENTO OCHO (108) DÍAS CORRIDOS</t>
  </si>
  <si>
    <t>$48.017.988 IMPUESTOS INCLUIDOS.</t>
  </si>
  <si>
    <t>INVERSIONES Y MEDICINA VETERINARIA ANGELA SANTANDER E.I.R.L</t>
  </si>
  <si>
    <t>76.508.518-7</t>
  </si>
  <si>
    <t>ANGELA SANTANDER HURTADO</t>
  </si>
  <si>
    <t>$57.150.000 EXENTO DE IMPUESTOS</t>
  </si>
  <si>
    <t>2.626/2024</t>
  </si>
  <si>
    <t>SERVICIOS INTEGRALES DE SANIDAD AMBIENTAL AMBIENTE SANO LTDA.</t>
  </si>
  <si>
    <t>76.523.172-8</t>
  </si>
  <si>
    <t>NICOLAS LANG VELIZ</t>
  </si>
  <si>
    <t>IQUIQUE IMPORT EXPORT LIMITADA</t>
  </si>
  <si>
    <t>76.327.710-0</t>
  </si>
  <si>
    <t>GABRIELA ALEJANDRA ALVAREZ FLORES</t>
  </si>
  <si>
    <t>PLAZO DE EJECUCIÓN DE SESENTA Y UN (61) DÍAS CORRIDOS</t>
  </si>
  <si>
    <t>$28.796.141 IMPUESTOS INCLUIDOS</t>
  </si>
  <si>
    <t>GESTION Y NEGOCIOS DL2 SPA</t>
  </si>
  <si>
    <t>76.251.489-3</t>
  </si>
  <si>
    <t>GUILLERMO CASTILLO GARCIA</t>
  </si>
  <si>
    <t>PLAZO DE EJECUCION DE CIENTO CUARENTA Y NUEVE (149) DÍAS CORRIDOS</t>
  </si>
  <si>
    <t>$150.169.013 IMPUESTOS INCLUIDOS</t>
  </si>
  <si>
    <t>ETNICA ARQUITECTOS SPA</t>
  </si>
  <si>
    <t>77.093.633-0</t>
  </si>
  <si>
    <t>NICOLE ALEJANDRA LEDEZMA PONCE</t>
  </si>
  <si>
    <t>1.976/2024</t>
  </si>
  <si>
    <t>ALVARO LOAYZA TRINCADO</t>
  </si>
  <si>
    <t>10.988.787-0</t>
  </si>
  <si>
    <t>01 DE MARZO DEL 2024</t>
  </si>
  <si>
    <t>31 DE DICIEMBRE DEL 2024</t>
  </si>
  <si>
    <t>$1.200.000 MAS IMPTOS. 2DA CATEGORIA DEL PERIODO.</t>
  </si>
  <si>
    <t>ADJUDICACION MULTIPLE</t>
  </si>
  <si>
    <t>3447-1433-SE24</t>
  </si>
  <si>
    <t>SOCIEDAD COMERCIAL TOLUCA SPA</t>
  </si>
  <si>
    <t>76.262.486-9</t>
  </si>
  <si>
    <t>CHRISTIAN ARIEL SAITA</t>
  </si>
  <si>
    <t>PLAZO DE ENTREGA DE CINCO (05) DÍAS HÁBILES</t>
  </si>
  <si>
    <t>$239.904 IVA INCLUIDO.</t>
  </si>
  <si>
    <t>3447-1432-SE24</t>
  </si>
  <si>
    <t>VIVEROS TERRANOVA SPA</t>
  </si>
  <si>
    <t>77.816.642-9</t>
  </si>
  <si>
    <t>CONSTANZA DURAN MORALES</t>
  </si>
  <si>
    <t>PLAZO DE ENTREGA DE DOS (02) DÍAS HÁBILES</t>
  </si>
  <si>
    <t>$19.260.150 IVA INCLUIDO.</t>
  </si>
  <si>
    <t>3447-1331-SE24</t>
  </si>
  <si>
    <t>APZ COMUNICACIÓN Y MARKETING E.I.R.L</t>
  </si>
  <si>
    <t>76.978.001-7</t>
  </si>
  <si>
    <t>ANDREA PEREZ ZARATE</t>
  </si>
  <si>
    <t xml:space="preserve">PLAZO DE ENTREGA DE SIETE (07) DÍAS HÁBILES </t>
  </si>
  <si>
    <t>$13.030.500 IMPUESTOS INCLUIDOS</t>
  </si>
  <si>
    <t>JORGE ANTONIO ARAYA BRITO</t>
  </si>
  <si>
    <t>8.736.982-K</t>
  </si>
  <si>
    <t>12 MESES</t>
  </si>
  <si>
    <t>$1.600.000 MAS IMPTOS. 2DA CATEGORIA DEL PERIODO.</t>
  </si>
  <si>
    <t>3447-61-LE24</t>
  </si>
  <si>
    <t>Adquisición de Equipos Computacionales y Mobiliarios para Profesionales de la SECOPLAC</t>
  </si>
  <si>
    <t>3447-62-LE24</t>
  </si>
  <si>
    <t>Suministro de Servicio de Cirugías y Exámenes para Caninos y Felinos, Comuna de Alto Hospicio</t>
  </si>
  <si>
    <t>3447-64-LE24</t>
  </si>
  <si>
    <t>Suministro de Arriendo, Transporte, Instalación, Mantención y Retiro de Baños Químicos y Otros</t>
  </si>
  <si>
    <t>3447-67-LE24</t>
  </si>
  <si>
    <t>Adquisición de Vehículo para personal PAMO de la SECOPLAC en Vivero Municipal</t>
  </si>
  <si>
    <t>3447-69-LE24</t>
  </si>
  <si>
    <t>Suministro de Capacitación para la Comunidad de Alto Hospicio</t>
  </si>
  <si>
    <t>3447-70-LQ24</t>
  </si>
  <si>
    <t>CSV Mejoramiento Iluminación Acceso Sector El Boro, Comuna de Alto Hospicio</t>
  </si>
  <si>
    <t>3447-71-LP24</t>
  </si>
  <si>
    <t>CSV Mejoramiento Alumbrado Público Avda. Costanera Alto Molle V.T.5, Sector La Pampa, Comuna de Alto Hospicio</t>
  </si>
  <si>
    <t>3447-73-LE24</t>
  </si>
  <si>
    <t>CSV Mejoramiento Iluminación Áreas Verdes Avenida Costanera Alto Molle V.T.5, Comuna de Alto Hospicio</t>
  </si>
  <si>
    <t>3447-74-LE24</t>
  </si>
  <si>
    <t>CSV Mejoramiento Iluminación Avenida Los Álamos entre Avenida Las Parcelas y Avenida Parque V.T.2, Comuna de Alto Hospicio</t>
  </si>
  <si>
    <t>3447-78-LP24</t>
  </si>
  <si>
    <t>Suministro de Servicios de Avisaje, Publicidad en Prensa Escrita e Impresa para la Municipalidad de Alto Hospicio</t>
  </si>
  <si>
    <t>3447-80-LE24</t>
  </si>
  <si>
    <t>Adquisición de Sillas, Banquetas para Atención de Recintos Red Salud de la MAHO</t>
  </si>
  <si>
    <t>3447-81-LE24</t>
  </si>
  <si>
    <t>Reparación Sede Social Mirador del Pacífico, Comuna de Alto Hospicio</t>
  </si>
  <si>
    <t>3447-83-LQ24</t>
  </si>
  <si>
    <t>Reposición Sede Junta de Vecinos Emprendedores del Desierto, Comuna de Alto Hospicio</t>
  </si>
  <si>
    <t>3447-84-LQ24</t>
  </si>
  <si>
    <t>Mejoramiento Alumbrado Público Sector Sur, Comuna de Alto Hospicio</t>
  </si>
  <si>
    <t>3447-85-LE24</t>
  </si>
  <si>
    <t>Adquisición de Camioneta de Carga tipo Bongo con Doble Cabina para la Red Salud de la Municipalidad de Alto Hospicio.</t>
  </si>
  <si>
    <t>3447-87-LE24</t>
  </si>
  <si>
    <t>Adquisición de Unidades Odontológicas y Taburetes para CECOSF El Boro</t>
  </si>
  <si>
    <t>3447-90-LE24</t>
  </si>
  <si>
    <t>Contratación Profesional Ingeniero Eléctrico en Generación de Proyectos para el Área de Proyectos de la Municipalidad de Alto Hospicio</t>
  </si>
  <si>
    <t>PP N°12</t>
  </si>
  <si>
    <t>2607/2024</t>
  </si>
  <si>
    <t>PP N°27</t>
  </si>
  <si>
    <t>1976/2024</t>
  </si>
  <si>
    <t>2626/2024</t>
  </si>
  <si>
    <t>3.100/2024</t>
  </si>
  <si>
    <t>3.340/2024</t>
  </si>
  <si>
    <t>2.516/2024</t>
  </si>
  <si>
    <t>3.570/2024</t>
  </si>
  <si>
    <t>3.937/2024</t>
  </si>
  <si>
    <t>3.258/2024</t>
  </si>
  <si>
    <t>2.773/2024</t>
  </si>
  <si>
    <t>2.721/2024</t>
  </si>
  <si>
    <t>3447-1743-SE24</t>
  </si>
  <si>
    <t>VENUS &amp; ARES SPA</t>
  </si>
  <si>
    <t>77.332.852-8</t>
  </si>
  <si>
    <t>MARCELA DEL CARMEN GARCIA SAAVEDRA</t>
  </si>
  <si>
    <t>UN (01) AÑO O HASTA ALCANZAR LAS 499 UTM</t>
  </si>
  <si>
    <t>ADJUDICACION PARCIAL</t>
  </si>
  <si>
    <t>3447-1803-SE24</t>
  </si>
  <si>
    <t>BUSES SAN LORENZO</t>
  </si>
  <si>
    <t>77.098.766-0</t>
  </si>
  <si>
    <t>MANUEL ANTONIO BELMAR ZUÑIGA / HERNAN RUBEN BELMAR ZUÑIGA</t>
  </si>
  <si>
    <t>UN (01) AÑO</t>
  </si>
  <si>
    <t>3.936/2024</t>
  </si>
  <si>
    <t>4.255/2024</t>
  </si>
  <si>
    <t>4.153/2024</t>
  </si>
  <si>
    <t>4.479/2024</t>
  </si>
  <si>
    <t>VIZCAYA S.A.</t>
  </si>
  <si>
    <t>77.589.450-4</t>
  </si>
  <si>
    <t>IGNACIO EVANGELISTA GONZALEZ</t>
  </si>
  <si>
    <t xml:space="preserve">PLAZO DE ENTREGA DE 25 DÍAS HÁBILES </t>
  </si>
  <si>
    <t>$42.887.600 IMPUESTOS INCLUIDOS.</t>
  </si>
  <si>
    <t>4.478/2024</t>
  </si>
  <si>
    <t>PLAZO DE EJECUCION DE CINCUENTA Y SIETE (57) DÍAS CORRIDOS</t>
  </si>
  <si>
    <t>$36.331.221  IMPUESTOS INCLUIDOS</t>
  </si>
  <si>
    <t>4.024/2024</t>
  </si>
  <si>
    <t>4.271/2024</t>
  </si>
  <si>
    <t>ELIAS MANUEL DURÁN PÁEZ</t>
  </si>
  <si>
    <t>17.438.311-1</t>
  </si>
  <si>
    <t>$1.650.000 MAS IMPTOS. 2DA CATEGORIA DEL PERIODO.</t>
  </si>
  <si>
    <t>3447-97-LE24</t>
  </si>
  <si>
    <t>Adquisición de Mobiliarios y Equipamientos para la Oficina Local de la Niñez</t>
  </si>
  <si>
    <t>3447-99-LE24</t>
  </si>
  <si>
    <t>Construcción Cierre Perimetral Área de Estacionamiento CESFAM Dr. Yandry Añazco Montero Perteneciente al Departamento de Salud de la Municipalidad de Alto Hospicio</t>
  </si>
  <si>
    <t>3447-100-LE24</t>
  </si>
  <si>
    <t>Construcción Cierre Perimetral Área de Estacionamiento CECOSF El Boro Perteneciente al Departamento de Salud de la Municipalidad de Alto Hospicio</t>
  </si>
  <si>
    <t>3447-101-LE24</t>
  </si>
  <si>
    <t>Contratación Profesional del Área Social para el Área de Proyectos de la Municipalidad de Alto Hospicio</t>
  </si>
  <si>
    <t>3447-103-LE24</t>
  </si>
  <si>
    <t>Contratación Profesional para Apoyo Técnico en Obras Civiles denominadas “Reposición Sede Junta de Vecinos Emprendedores del Desierto, Comuna de Alto Hospicio</t>
  </si>
  <si>
    <t>3447-105-LE24</t>
  </si>
  <si>
    <t>Concesión de Locales Comerciales del Cementerio Municipal de Alto Hospicio.</t>
  </si>
  <si>
    <t>3447-107-LE24</t>
  </si>
  <si>
    <t>Suministro de Lubricantes para Vehículos de la Dirección de Medio Ambiente, Aseo y Ornato de la Municipalidad de Alto Hospicio.</t>
  </si>
  <si>
    <t>3447-110-LR24</t>
  </si>
  <si>
    <t>Adquisición de Vehículos para Fortalecer el Manejo de Residuos en la Comuna de Alto Hospicio</t>
  </si>
  <si>
    <t>3447-111-LE24</t>
  </si>
  <si>
    <t>Adquisición de Luminarias LED para Alumbrado Público Exterior de la Comuna de Alto Hospicio.</t>
  </si>
  <si>
    <t>3447-112-LE24</t>
  </si>
  <si>
    <t>Mejoramiento Plaza Junta de Vecinos 13 de Junio, Comuna de Alto Hospicio</t>
  </si>
  <si>
    <t>3447-117-LE24</t>
  </si>
  <si>
    <t>Adquisición de Instrumentos Musicales para Banda de Guerra de la Municipalidad de Alto Hospicio</t>
  </si>
  <si>
    <t>3447-120-LE24</t>
  </si>
  <si>
    <t>Adquisición e Instalación de Juego Modular para Plaza de la Comuna de Alto Hospicio</t>
  </si>
  <si>
    <t>3447-123-LE24</t>
  </si>
  <si>
    <t>Adquisición e Instalación de Máquinas de Ejercicio para Plaza de la Comuna de Alto Hospicio</t>
  </si>
  <si>
    <t>3447-124-LE24</t>
  </si>
  <si>
    <t>Mejoramiento Parque Los Cóndores de la Comuna de Alto Hospicio</t>
  </si>
  <si>
    <t>PP N°01</t>
  </si>
  <si>
    <t>3100/2024</t>
  </si>
  <si>
    <t>PP N°04</t>
  </si>
  <si>
    <t>3340/2024</t>
  </si>
  <si>
    <t>PP N°06</t>
  </si>
  <si>
    <t>2516/2024</t>
  </si>
  <si>
    <t>PP N°07</t>
  </si>
  <si>
    <t>3570/2024</t>
  </si>
  <si>
    <t>PP N°08</t>
  </si>
  <si>
    <t>3937/2024</t>
  </si>
  <si>
    <t>PP N°09</t>
  </si>
  <si>
    <t>3258/2024</t>
  </si>
  <si>
    <t>PP N°10</t>
  </si>
  <si>
    <t>2773/2024</t>
  </si>
  <si>
    <t>PP N°11</t>
  </si>
  <si>
    <t>2721/2024</t>
  </si>
  <si>
    <t>PP N°23</t>
  </si>
  <si>
    <t>1889/2024</t>
  </si>
  <si>
    <t>PP N°26</t>
  </si>
  <si>
    <t>1888/2024</t>
  </si>
  <si>
    <t>PP N°37</t>
  </si>
  <si>
    <t>3936/2024</t>
  </si>
  <si>
    <t>4255/2024</t>
  </si>
  <si>
    <t>4153/2024</t>
  </si>
  <si>
    <t>PP N°41</t>
  </si>
  <si>
    <t>4479/2024</t>
  </si>
  <si>
    <t>4478/2024</t>
  </si>
  <si>
    <t>4024/2024</t>
  </si>
  <si>
    <t>PP N°54</t>
  </si>
  <si>
    <t>4271/2024</t>
  </si>
  <si>
    <t>3.870/2024</t>
  </si>
  <si>
    <t>SEIS MESES</t>
  </si>
  <si>
    <t>PP N°14</t>
  </si>
  <si>
    <t>3870/2024</t>
  </si>
  <si>
    <t>3447-125-LE24</t>
  </si>
  <si>
    <t>Adquisición y Habilitación de Contenedores dentro del Vivero Municipal en la Comuna de Alto Hospicio</t>
  </si>
  <si>
    <t>3447-128-LE24</t>
  </si>
  <si>
    <t>Suministro de asfalto para parches o bacheos de calles de la Comuna de Alto Hospicio.</t>
  </si>
  <si>
    <t>3447-130-LP24</t>
  </si>
  <si>
    <t>Suministro de Anillados, Fotocopias de Planos, Empastes, Timbres y Plastificados para la Municipalidad de Alto Hospicio</t>
  </si>
  <si>
    <t>3447-132-LR24</t>
  </si>
  <si>
    <t>Adquisición de Graderías Modulares</t>
  </si>
  <si>
    <t>3447-133-LP24</t>
  </si>
  <si>
    <t>Mejoramiento Alumbrado Público Av. Juanita Fernández, Sector Autoconstrucción, Comuna de Alto Hospicio</t>
  </si>
  <si>
    <t>3447-135-LE24</t>
  </si>
  <si>
    <t>Mejoramiento Iluminación Avenida Pampa Unión Con Calle Santa Rosa, La Tortuga, Comuna de Alto Hospicio</t>
  </si>
  <si>
    <t>3447-134-LR24</t>
  </si>
  <si>
    <t>Suministro de Materiales de Ferretería para la Municipalidad de Alto Hospicio.</t>
  </si>
  <si>
    <t>3447-136-LR24</t>
  </si>
  <si>
    <t>Suministro del Servicio Mantención y Reparación Cámaras de Seguridad, Comuna de Alto Hospicio.</t>
  </si>
  <si>
    <t>3447-137-LQ24</t>
  </si>
  <si>
    <t>3447-138-LQ24</t>
  </si>
  <si>
    <t>Mejoramiento Alumbrado Público, Sector La Pampa, Comuna de Alto Hospicio</t>
  </si>
  <si>
    <t>3447-140-LE24</t>
  </si>
  <si>
    <t>Contratación Profesional Formulador para el Área de Proyectos de la Municipalidad de Alto Hospicio</t>
  </si>
  <si>
    <t>3447-145-LE24</t>
  </si>
  <si>
    <t>Suministro Adquisición de Estabilizado Seco Bajo Dos Pulgadas para Mantención de Caminos de la Comuna de Alto Hospicio</t>
  </si>
  <si>
    <t>3447-146-LE24</t>
  </si>
  <si>
    <t>Adquisición instrumental clínico ginecológico para el Programa de la Salud de la Mujer, perteneciente a la Municipalidad de Alto Hospicio.</t>
  </si>
  <si>
    <t>3447-148-LE24</t>
  </si>
  <si>
    <t>3447-153-LE24</t>
  </si>
  <si>
    <t>Mejoramiento y Ampliación Eléctrica de Servicio de Climatización CESFAM Dr. Pedro Pulgar Melgarejo perteneciente al Departamento de Salud de la Municipalidad de Alto Hospicio</t>
  </si>
  <si>
    <t>3447-152-LE24</t>
  </si>
  <si>
    <t>Adquisición de refrigeradores clínicos y congeladora para CESFAM Dr. Héctor Reyno Gutiérrez.</t>
  </si>
  <si>
    <t>3.423/2024</t>
  </si>
  <si>
    <t>3423/2024</t>
  </si>
  <si>
    <t>PPN°17</t>
  </si>
  <si>
    <t>2.946/2024</t>
  </si>
  <si>
    <t>PP N°18</t>
  </si>
  <si>
    <t>2946/2024</t>
  </si>
  <si>
    <t>3.972/2024</t>
  </si>
  <si>
    <t>PP N°20</t>
  </si>
  <si>
    <t>3,972/2024</t>
  </si>
  <si>
    <t>PLAZO DE EJECUCIÓN DE CIENTO SETENTA Y OCHO (178) DÍAS CORRIDOS</t>
  </si>
  <si>
    <t>$154.412.310 IMPUESTOS INCLUIDOS</t>
  </si>
  <si>
    <t>3447-876-SE24</t>
  </si>
  <si>
    <t>PLAZO DE ENTREGA DE 45 DÍAS HÁBILES</t>
  </si>
  <si>
    <t>3332/2024</t>
  </si>
  <si>
    <t>5.245/2024</t>
  </si>
  <si>
    <t>5245/2024</t>
  </si>
  <si>
    <t>5.592/2024</t>
  </si>
  <si>
    <t>SOCIEDAD COMERCIAL EL SALITRE LIMITADA</t>
  </si>
  <si>
    <t>79.638.870-6</t>
  </si>
  <si>
    <t>MARCIA CRISTINA MÁRQUEZ TORRICO</t>
  </si>
  <si>
    <t>DOS (02) AÑOS</t>
  </si>
  <si>
    <t>OC-3447-1433-SE24</t>
  </si>
  <si>
    <t>OC-3447-1432-SE24</t>
  </si>
  <si>
    <t>4,917/2024</t>
  </si>
  <si>
    <t>4917/2024</t>
  </si>
  <si>
    <t>5.928/2024</t>
  </si>
  <si>
    <t>INGENIERIA Y MANTENIMIENTO ELECTRICO S.A.</t>
  </si>
  <si>
    <t>99.504.190-1</t>
  </si>
  <si>
    <t>AQUILES IVAN MELENDEZ VARGAS</t>
  </si>
  <si>
    <t xml:space="preserve">PLAZO DE EJECUCION DE CIENTO OCHO (108) DÍAS CORRIDOS  </t>
  </si>
  <si>
    <t>$126.630.701 IMPUESTOS INCLUIDOS.</t>
  </si>
  <si>
    <t>6.469/2024</t>
  </si>
  <si>
    <t>PLAZO DE EJECUCION DE OCHENTA Y OCHO (88) DÍAS CORRIDOS</t>
  </si>
  <si>
    <t>$42.763.260 IMPUESTOS INCLUIDOS.</t>
  </si>
  <si>
    <t>5928/2024</t>
  </si>
  <si>
    <t>PP N° 44</t>
  </si>
  <si>
    <t>6469/2024</t>
  </si>
  <si>
    <t>PP N°45</t>
  </si>
  <si>
    <t>4.591/2024</t>
  </si>
  <si>
    <t>PP N°46</t>
  </si>
  <si>
    <t>4591/2024</t>
  </si>
  <si>
    <t>5.082/2024</t>
  </si>
  <si>
    <t>5082/2024</t>
  </si>
  <si>
    <t xml:space="preserve">ADJUDICACION MULTIPLE </t>
  </si>
  <si>
    <t>3447-2713-SE24</t>
  </si>
  <si>
    <t>SOCIEDAD DE INVERSIONES MAPÚ NEWEN SPA</t>
  </si>
  <si>
    <t>77.374.224-3</t>
  </si>
  <si>
    <t>MORELIA BELEN BRECA ARRIAGADA</t>
  </si>
  <si>
    <t>PLAZO DE ENTREGA DE UN (01) DÍA CORRIDO</t>
  </si>
  <si>
    <t>$32.933.250 IVA INCLUIDO.</t>
  </si>
  <si>
    <t>3447-2714-SE24</t>
  </si>
  <si>
    <t>SERVICIOS INTEGRADOS DEL NORTE SPA</t>
  </si>
  <si>
    <t>77.043.531-5</t>
  </si>
  <si>
    <t>KATHERINE GOMEZ - KENNY RECABARREN</t>
  </si>
  <si>
    <t>PLAZO DE ENTREGA DE TRES (03) DÍAS CORRIDOS</t>
  </si>
  <si>
    <t>$892.500 IVA INCLUIDO.</t>
  </si>
  <si>
    <t>3447-2712-SE24</t>
  </si>
  <si>
    <t>COMERCIALIZADORA VICCA LIMITADA</t>
  </si>
  <si>
    <t>76.685.654-3</t>
  </si>
  <si>
    <t>CATALINA IBAÑEZ SOTOMAYOR</t>
  </si>
  <si>
    <t>PLAZO DE ENTREGA DE NUEVE (09) DÍAS CORRIDOS</t>
  </si>
  <si>
    <t>$12.756.800 IVA INCLUIDO.</t>
  </si>
  <si>
    <t>OC3447-2713-SE24</t>
  </si>
  <si>
    <t>OC3447-2714-SE24</t>
  </si>
  <si>
    <t>OC3447-2712-SE24</t>
  </si>
  <si>
    <t>6139/2024</t>
  </si>
  <si>
    <t>CONSTRUCTORA DAMIÁN PÉREZ LTDA.</t>
  </si>
  <si>
    <t>PLAZO DE EJECUCION DE CIENTO OCHENTA Y NUEVE (189) DÍAS CORRIDOS</t>
  </si>
  <si>
    <r>
      <rPr>
        <b/>
        <sz val="12"/>
        <rFont val="Calibri"/>
        <family val="2"/>
        <scheme val="minor"/>
      </rPr>
      <t xml:space="preserve">OBRAS CIVILES </t>
    </r>
    <r>
      <rPr>
        <sz val="12"/>
        <rFont val="Calibri"/>
        <family val="2"/>
        <scheme val="minor"/>
      </rPr>
      <t xml:space="preserve">$319.962.921 IMPUESTOS INCLUIDOS / </t>
    </r>
    <r>
      <rPr>
        <b/>
        <sz val="12"/>
        <rFont val="Calibri"/>
        <family val="2"/>
        <scheme val="minor"/>
      </rPr>
      <t>EQUIPAMIENTO</t>
    </r>
    <r>
      <rPr>
        <sz val="12"/>
        <rFont val="Calibri"/>
        <family val="2"/>
        <scheme val="minor"/>
      </rPr>
      <t xml:space="preserve"> $4.113.949 IMPUESTOS INCLUIDOS.</t>
    </r>
  </si>
  <si>
    <t>5.473/2024</t>
  </si>
  <si>
    <t>PLAZO DE EJECUCION DE SETENTA Y DOS (72) DÍAS CORRIDOS</t>
  </si>
  <si>
    <t>$189.300.573 IMPUESTOS INCLUIDOS.</t>
  </si>
  <si>
    <t>3447-2578-SE24</t>
  </si>
  <si>
    <t>MECANICA CURICO SPA</t>
  </si>
  <si>
    <t>77.413.797-1</t>
  </si>
  <si>
    <t>LEONARDO OJEDA PINO</t>
  </si>
  <si>
    <t xml:space="preserve">PLAZO DE ENTREGA DE DIEZ (10) DÍAS HÁBILES </t>
  </si>
  <si>
    <t>$14.875.000 IVA INCLUIDO.</t>
  </si>
  <si>
    <t>PP N°51</t>
  </si>
  <si>
    <t>5473/2024</t>
  </si>
  <si>
    <t>OC3447-2578-SE24</t>
  </si>
  <si>
    <t>3447-2723-SE24</t>
  </si>
  <si>
    <t>SINTEC IMPORTADORA DE EQUIPOS DENTALES SPA</t>
  </si>
  <si>
    <t>86.710.300-7</t>
  </si>
  <si>
    <t>JAVIER LOBOS GARCIA</t>
  </si>
  <si>
    <t>PLAZO DE ENTREGA DE CUARENTA Y CINCO (45) DÍAS CORRIDOS</t>
  </si>
  <si>
    <t>$17.000.000 IVA INCLUIDO.</t>
  </si>
  <si>
    <t>5757/2024</t>
  </si>
  <si>
    <t>OC3447-2723-SE24</t>
  </si>
  <si>
    <t>6140/2024</t>
  </si>
  <si>
    <t>ADJUDICACION MULTIPLE Y PARCIALIZADA</t>
  </si>
  <si>
    <t>3447-2078-SE24</t>
  </si>
  <si>
    <t>COMERCIAL HAGELIN SPA</t>
  </si>
  <si>
    <t>76.102.918-5</t>
  </si>
  <si>
    <t>IGNACIO JOSE HAGELIN BLANCO / ALEXANDRO RAFAEL SILVA DROUILLAS</t>
  </si>
  <si>
    <t>PLAZO DE ENTREGA DE QUINCE (15) DÍAS HÁBILES</t>
  </si>
  <si>
    <t>$1.481.652 IVA INCLUIDO.</t>
  </si>
  <si>
    <t>3447-2076-SE24</t>
  </si>
  <si>
    <t>COMERCIALIZADORA SERVICIOS LYG SPA</t>
  </si>
  <si>
    <t>77.619.825-0</t>
  </si>
  <si>
    <t>LUIS ALEJANDRO PEREZ SEQUEDA</t>
  </si>
  <si>
    <t>$4.578.835 IVA INCLUIDO.</t>
  </si>
  <si>
    <t>3447-2077-SE24</t>
  </si>
  <si>
    <t>COMERCIAL Y DISTRIBUIDORA ORTOPEDIC SPA</t>
  </si>
  <si>
    <t>77.765.630-9</t>
  </si>
  <si>
    <t>RICARDO ANTONIO FARIAS FEUCHT</t>
  </si>
  <si>
    <t>$4.212.244 IVA INCLUIDO.</t>
  </si>
  <si>
    <t>OC3447-2078-SE24</t>
  </si>
  <si>
    <t>OC3447-2076-SE24</t>
  </si>
  <si>
    <t>OC3447-2077-SE24</t>
  </si>
  <si>
    <t>4739/2024</t>
  </si>
  <si>
    <t>3447-2215-SE24</t>
  </si>
  <si>
    <t>SOCIEDAD COMERCIAL OFICINTA LIMITADA</t>
  </si>
  <si>
    <t>79.702.500-3</t>
  </si>
  <si>
    <t>ERIKA YAÑEZ BITTNER</t>
  </si>
  <si>
    <t>$577.332 IVA INCLUIDO.</t>
  </si>
  <si>
    <t>3447-2212-SE24</t>
  </si>
  <si>
    <t>COMERCIALIZADORA Y DISTRIBUIDORA ARKITEL SPA</t>
  </si>
  <si>
    <t>76.550.444-9</t>
  </si>
  <si>
    <t xml:space="preserve">IGNACIO AHUMADA GARAY </t>
  </si>
  <si>
    <t>$3.949.586 IVA INCLUIDO.</t>
  </si>
  <si>
    <t>3447-2216-SE24</t>
  </si>
  <si>
    <t>NO ACEPTADA</t>
  </si>
  <si>
    <t>$186.592 IVA INCLUIDO.</t>
  </si>
  <si>
    <t>3447-2213-SE24</t>
  </si>
  <si>
    <t>GEEKY DESK SOLUCIONES INFORMATICAS SPA</t>
  </si>
  <si>
    <t>77.503.436-K</t>
  </si>
  <si>
    <t>MANUEL JESUS CAMPOS VILLAR</t>
  </si>
  <si>
    <t>$1.309.000 IVA INCLUIDO.</t>
  </si>
  <si>
    <t>3447-2214-SE24</t>
  </si>
  <si>
    <t>TECNOTETO SPA</t>
  </si>
  <si>
    <t>77.708.749-5</t>
  </si>
  <si>
    <t>ANTHONY THIELEN</t>
  </si>
  <si>
    <t>$2.147.177 IVA INCLUIDO.</t>
  </si>
  <si>
    <t>3447-2217-SE24</t>
  </si>
  <si>
    <t>JS CONSULTORES SPA</t>
  </si>
  <si>
    <t>76.628.223-7</t>
  </si>
  <si>
    <t>JAIME EDUARDO SOTO BECERRA</t>
  </si>
  <si>
    <t>$1.965.028 IVA INCLUIDO.</t>
  </si>
  <si>
    <t>OC3447-2215-SE24</t>
  </si>
  <si>
    <t>OC3447-2212-SE24</t>
  </si>
  <si>
    <t>OC3447-2216-SE24</t>
  </si>
  <si>
    <t>OC3447-2213-SE24</t>
  </si>
  <si>
    <t>OC3447-2214-SE24</t>
  </si>
  <si>
    <t>OC3447-2217-SE24</t>
  </si>
  <si>
    <t>5021/2024</t>
  </si>
  <si>
    <t>5240/2024</t>
  </si>
  <si>
    <t>6.237/2024</t>
  </si>
  <si>
    <t>OBRAS CIVILES EN CONSTRUCCION HECTOR SALVADOR OLIVARES ROJAS E.I.R.L. (TAJIBO)</t>
  </si>
  <si>
    <t>76.875.226-5</t>
  </si>
  <si>
    <t>HECTOR SALVADOR OLIVARES ROJAS</t>
  </si>
  <si>
    <t>PLAZO DE EJECUCIÓN DE VEINTISIETE (27) DÍAS CORRIDOS</t>
  </si>
  <si>
    <t>$19.641.610 IMPUESTOS INCLUIDOS.</t>
  </si>
  <si>
    <t>6.236/20204</t>
  </si>
  <si>
    <t>18/07/2024</t>
  </si>
  <si>
    <t>$14.624.738 IMPUESTOS INCLUIDOS.</t>
  </si>
  <si>
    <t>4.898/2024</t>
  </si>
  <si>
    <t>PIERO ISAIAS CANTILLANA SUAZO</t>
  </si>
  <si>
    <t>19.432.560-6</t>
  </si>
  <si>
    <t>SIETE (07) MESES</t>
  </si>
  <si>
    <t>PP N°58</t>
  </si>
  <si>
    <t>4898/2024</t>
  </si>
  <si>
    <t>4.806/2024</t>
  </si>
  <si>
    <t>4806/2024</t>
  </si>
  <si>
    <t>FABRICA DE MACETAS JAVIERA ESPEJO MERY E.I.R.L.</t>
  </si>
  <si>
    <t>77.618.546-9</t>
  </si>
  <si>
    <t>JAVIERA ESPEJO MERY</t>
  </si>
  <si>
    <t xml:space="preserve">VALOR MENSUAL DE 4 UTM </t>
  </si>
  <si>
    <t>3447-2309-SE24</t>
  </si>
  <si>
    <t>LUBRICANTES DEL SALITRE LTDA.</t>
  </si>
  <si>
    <t>76.130.178-0</t>
  </si>
  <si>
    <t>FRANCISCO WEIMPERGER PONS</t>
  </si>
  <si>
    <t>ENERGON SPA</t>
  </si>
  <si>
    <t>76.651.965-2</t>
  </si>
  <si>
    <t>FRANCISCO JAVIER OGAZ ROJAS</t>
  </si>
  <si>
    <t>PLAZO DE ENTREGA DE UN (01) DÍA HABIL</t>
  </si>
  <si>
    <t>$51.955.400 IVA INCLUIDO.</t>
  </si>
  <si>
    <t>3447-2123-SE24</t>
  </si>
  <si>
    <t>PLAZO DE EJECUCIÓN DE CATORCE (14) DÍAS CORRIDOS</t>
  </si>
  <si>
    <t>$31.000.000 IMPUESTOS INCLUIDOS.</t>
  </si>
  <si>
    <t>3447-2719-SE24</t>
  </si>
  <si>
    <t>HUMBERTO EMILIO LETELIER SANCHEZ, LIRAS E INSTRUMENTOS MUSICALES, EMPRESA INDIVIDUAL DE RESPONSABILIDAD LIMITADA</t>
  </si>
  <si>
    <t>76.512.087-K</t>
  </si>
  <si>
    <t>HUMBERTO EMILIO LETELIER SANCHEZ</t>
  </si>
  <si>
    <t xml:space="preserve">PLAZO DE ENTREGA DE UN (01) DÍA HABIL </t>
  </si>
  <si>
    <t>$16.950.360 IVA INCLUIDO.</t>
  </si>
  <si>
    <t>6.398/2024</t>
  </si>
  <si>
    <t>PLAZO DE EJECUCIÓN DE CINCUENTA (50) DÍAS CORRIDOS</t>
  </si>
  <si>
    <t>$32.685.730 IMPUESTOS INCLUIDOS</t>
  </si>
  <si>
    <t>6.397/2024</t>
  </si>
  <si>
    <t>PLAZO DE EJECUCION DE CUARENTA (40) DÍAS CORRIDOS</t>
  </si>
  <si>
    <t>$32.427.500 IMPUESTOS INCLUIDOS</t>
  </si>
  <si>
    <t>6.247/2024</t>
  </si>
  <si>
    <t>GENERAL SERVICE BRAIN</t>
  </si>
  <si>
    <t>76.946.577-4</t>
  </si>
  <si>
    <t>EMMANUEL TEBES CACERES</t>
  </si>
  <si>
    <t>PLAZO DE EJECUCIÓN DE VEINTICINCO (25) DÍAS CORRIDOS</t>
  </si>
  <si>
    <t>$48.496.854 IMPUESTOS INCLUIDOS.</t>
  </si>
  <si>
    <t>3447-2717-SE24</t>
  </si>
  <si>
    <t>HASTA ALCANZAR LAS 499 UTM</t>
  </si>
  <si>
    <t>6.007/2024</t>
  </si>
  <si>
    <t xml:space="preserve">ANDRES ESTEBAN CORTES FAM </t>
  </si>
  <si>
    <t>19.178.940-7</t>
  </si>
  <si>
    <t>ANDRES ESTEBAN CORTES FAM</t>
  </si>
  <si>
    <t>DOCE (12) MESES</t>
  </si>
  <si>
    <t>$1.400.000 MAS IMPTOS. 2DA CATEGORIA DEL PERIODO.</t>
  </si>
  <si>
    <t>3447-154-LE24</t>
  </si>
  <si>
    <t>Suministro de Baterías, Aceites y Refrigerantes de Motor para los Vehículos de la Atención Primaria de Salud</t>
  </si>
  <si>
    <t>3447-156-LE24</t>
  </si>
  <si>
    <t>Suministro Servicio de Alimentación para beneficiarios de Albergue Protege</t>
  </si>
  <si>
    <t>3447-162-LE24</t>
  </si>
  <si>
    <t>Suministro para Servicios Funerarios, Comuna de Alto Hospicio</t>
  </si>
  <si>
    <t>3447-161-LE24</t>
  </si>
  <si>
    <t>Adquisición de Vehículo tipo Minibús para la Administración Municipal</t>
  </si>
  <si>
    <t>6.215/2024</t>
  </si>
  <si>
    <t>3447-165-LE24</t>
  </si>
  <si>
    <t>Contratación Profesional Ingeniero Eléctrico para Área de Proyectos de la Municipalidad de Alto Hospicio</t>
  </si>
  <si>
    <t>6.658/2024</t>
  </si>
  <si>
    <t>DAVID GONZALEZ MUÑOZ</t>
  </si>
  <si>
    <t>16.593.116-5</t>
  </si>
  <si>
    <t>$1.800.000 MAS IMPTOS. 2DA CATEGORIA DEL PERIODO.</t>
  </si>
  <si>
    <t>3447-166-LE24</t>
  </si>
  <si>
    <t>Suministro del Servicio Mantención y Reparación de Ascensores Instalados en las dependencias del Juzgado de Policía Local, Edificio Consistorial y Centro Cultural dependientes de la Municipalidad de Alto Hospicio</t>
  </si>
  <si>
    <t>3447-170-LE24</t>
  </si>
  <si>
    <t>Mejoramiento Explanada del Gimnasio Municipal.</t>
  </si>
  <si>
    <t>3447-172-LQ24</t>
  </si>
  <si>
    <t>Ampliación del Comedor de Funcionarios del CESFAM Dr. Pedro Pulgar Melgarejo perteneciente al Departamento de Salud de la Municipalidad de Alto Hospicio</t>
  </si>
  <si>
    <t>3447-173-LE24</t>
  </si>
  <si>
    <t>Contratación de Personal con Oficio de Electromecánico para el Departamento de Salud de la Municipalidad de Alto Hospicio</t>
  </si>
  <si>
    <t>3447-174-LE24</t>
  </si>
  <si>
    <t>Mejoramiento Sala de Procedimientos Ginecobstétricos del CECOSF El Boro perteneciente al Departamento de Salud de la Municipalidad de Alto Hospicio</t>
  </si>
  <si>
    <t>3447-175-LE24</t>
  </si>
  <si>
    <t>Mejoramiento Sala de Procedimientos Ginecobstétricos del CESFAM DR. Héctor Reyno Gutiérrez perteneciente al Departamento de Salud de la Municipalidad de Alto Hospicio</t>
  </si>
  <si>
    <t>3447-177-LR24</t>
  </si>
  <si>
    <t>Suministro de Servicios Telefonía, Internet y Servicio de Internet de Respaldo para la Municipalidad de Alto Hospicio</t>
  </si>
  <si>
    <t>3447-178-LE24</t>
  </si>
  <si>
    <t>Servicios de Lavandería para los Recintos de Salud Dependientes del Departamento de Salud de la Municipalidad de Alto Hospicio</t>
  </si>
  <si>
    <t>3447-179-LE24</t>
  </si>
  <si>
    <t>Servicio de Preuniversitario Modalidad Presencial</t>
  </si>
  <si>
    <t>3447-180-LE24</t>
  </si>
  <si>
    <t>Adquisición e Instalación de Estructura Tipo Carpa en Centro de Alto Rendimiento (CAR) de la Comuna de Alto Hospicio</t>
  </si>
  <si>
    <t>6215/2024</t>
  </si>
  <si>
    <t>OC3447-2717SE24</t>
  </si>
  <si>
    <t>6180/2024</t>
  </si>
  <si>
    <t>OC3447-2309-SE24</t>
  </si>
  <si>
    <t>PPN°21</t>
  </si>
  <si>
    <t>5397/2024</t>
  </si>
  <si>
    <t>3447-181-LQ24</t>
  </si>
  <si>
    <t>3447-182-LR24</t>
  </si>
  <si>
    <t>3447-184-LQ24</t>
  </si>
  <si>
    <t>3447-185-LE24</t>
  </si>
  <si>
    <t>3447-187-LR24</t>
  </si>
  <si>
    <t>3447-188-LP24</t>
  </si>
  <si>
    <t>3447-189-LE24</t>
  </si>
  <si>
    <t>3447-191-LP24</t>
  </si>
  <si>
    <t>3447-193-LE24</t>
  </si>
  <si>
    <t>3447-194-LE24</t>
  </si>
  <si>
    <t>3447-195-LE24</t>
  </si>
  <si>
    <t>3447-197-LE24</t>
  </si>
  <si>
    <t>3447-198-LE24</t>
  </si>
  <si>
    <t>3447-199-LE24</t>
  </si>
  <si>
    <t>347-200-LQ24</t>
  </si>
  <si>
    <t>3447-201-LP24</t>
  </si>
  <si>
    <t>3447-205-LE24</t>
  </si>
  <si>
    <t>3447-210-LR24</t>
  </si>
  <si>
    <t>Adquisición Clinicas Móviles Salud</t>
  </si>
  <si>
    <t>Servicio de Lectura, Informe y Toma de Exámenes Médicos y Radiológicos para el Departamento de Salud Municipal</t>
  </si>
  <si>
    <t>Servicio de Sanitización y Limpieza de Camiones Recolectores y Bateas.</t>
  </si>
  <si>
    <t>Suministro de Arriendo de Juegos Inflables, Camas Elásticas y Entretenciones para la Comuna de Alto Hospicio</t>
  </si>
  <si>
    <t>Servicios de Disposición Final de Residuos Sólidos Domiciliarios de la Comuna de Alto Hospicio.</t>
  </si>
  <si>
    <t>Adquisición de Camionetas para el Mantenimiento y Operación del Cementerio Municipal, Comuna de Alto Hospicio</t>
  </si>
  <si>
    <t>Suministro de Implementos e Indumentaria Deportiva para la Municipalidad de Alto Hospicio</t>
  </si>
  <si>
    <t>Adquisición y distribución de juguetes de Navidad Año 2024, Municipalidad de Alto Hospicio.</t>
  </si>
  <si>
    <t>Servicio de Mantención de Bombas Elevadoras de Aguas Negras del Centro Cultural (CCAHo) y Polideportivo Santa Rosa y Mantención Sistemas Hidroneumáticos de Agua Potable del Centro de Alto Rendimiento (CAR) y Cerro Belén de la Comuna de Alto Hospicio</t>
  </si>
  <si>
    <t>Adquisición de Equipos DEA para Recintos Deportivos Municipales</t>
  </si>
  <si>
    <t>Adquisición de Monitores y Tablet para la Unidad de TICS de la Municipalidad de Alto Hospicio</t>
  </si>
  <si>
    <t>Suministro de Trofeos, Medallas, Copas, Galvanos y Otros</t>
  </si>
  <si>
    <t>Adquisición de Vehículo para Fortalecer el Manejo de Residuos en la Comuna de Alto Hospicio</t>
  </si>
  <si>
    <t>Adquisición de bolsas reutilizables y Dulces de Navidad Año 2024, Municipalidad de Alto Hospicio.</t>
  </si>
  <si>
    <t>Servicio de Mantención y Regadío de Áreas Verdes de la Comuna de Alto Hospicio</t>
  </si>
  <si>
    <t>5,.592/2024</t>
  </si>
  <si>
    <t>6.035/2024</t>
  </si>
  <si>
    <t>PP N 36</t>
  </si>
  <si>
    <t>6,035/2024</t>
  </si>
  <si>
    <t>OC 3447-1743-SE24</t>
  </si>
  <si>
    <t>4.020/2024</t>
  </si>
  <si>
    <t>OC 3447-1803-SE24</t>
  </si>
  <si>
    <t>4115/2024</t>
  </si>
  <si>
    <t>OC 3447-1331-SE24</t>
  </si>
  <si>
    <t>3046/2024</t>
  </si>
  <si>
    <t>4427/2024</t>
  </si>
  <si>
    <t>6.034/2024</t>
  </si>
  <si>
    <t>PP N 50</t>
  </si>
  <si>
    <t>6034/2024</t>
  </si>
  <si>
    <t>5.665/2024</t>
  </si>
  <si>
    <t>PP N 60</t>
  </si>
  <si>
    <t>5665/2024</t>
  </si>
  <si>
    <t>SOLUCIONES DE TRANSPORTE WINTATA SPA</t>
  </si>
  <si>
    <t>KOMATSU CHILE S.A.</t>
  </si>
  <si>
    <t>76.471.086-K</t>
  </si>
  <si>
    <t>96.843.130-7</t>
  </si>
  <si>
    <t>ALEX BELLA ESPINOZA</t>
  </si>
  <si>
    <t>PLAZO DE ENTREGA DE VEINTE (20) DÍAS CORRIDOS Y TREINTA (30) DÍAS CORRIDOS</t>
  </si>
  <si>
    <t>$414.918.490 IMPUESTOS INCLUIDOS</t>
  </si>
  <si>
    <t>CARLOS ANDRES ZAPATA FERNANDEZ - CLAUDIO MARCELO GONZALEZ ORTEGA</t>
  </si>
  <si>
    <t>$338.519.300 IMPUESTOS INCLUIDOS</t>
  </si>
  <si>
    <t>OC 3447-2123-SE24</t>
  </si>
  <si>
    <t>4844/2024</t>
  </si>
  <si>
    <t>OC-3447-2719-SE24</t>
  </si>
  <si>
    <t>6183/2024</t>
  </si>
  <si>
    <t>PP N 66</t>
  </si>
  <si>
    <t>6398/2024</t>
  </si>
  <si>
    <t>$32.520.469 IMPUESTOS INCLUIDOS</t>
  </si>
  <si>
    <t>PLAZO DE EJECUCION DE NOVENTA (90) DÍAS CORRIDOS</t>
  </si>
  <si>
    <t>$90.784.097 IMPUESTOS INCLUIDOS</t>
  </si>
  <si>
    <t>PLAZO DE EJECUCION DE SESENTA Y OCHO (68) DÍAS CORRIDOS</t>
  </si>
  <si>
    <t>$48.727.771 IMPUESTOS INCLUIDOS</t>
  </si>
  <si>
    <t>PP N 68</t>
  </si>
  <si>
    <t>6397/2024</t>
  </si>
  <si>
    <t>PP N 79</t>
  </si>
  <si>
    <t>6007/2024</t>
  </si>
  <si>
    <t>7.217/2024</t>
  </si>
  <si>
    <t>3447-3290-SE24</t>
  </si>
  <si>
    <t>MARIA DEL PILAR CAVALLA ALASTUEY</t>
  </si>
  <si>
    <t>8.094.064-5</t>
  </si>
  <si>
    <t>PLAZO DE ENTREGA DE TRES (03) DÍAS HÁBILES</t>
  </si>
  <si>
    <t>$2.946.785 IMPUESTOS INCLUIDOS</t>
  </si>
  <si>
    <t>7.159/2024</t>
  </si>
  <si>
    <t>INSYTE INGENIERIA SPA</t>
  </si>
  <si>
    <t>76.925.471-4</t>
  </si>
  <si>
    <t>IVAN ALEJANDRO AMARO MOSCOSO</t>
  </si>
  <si>
    <t>PLAZO DE JECUCION DE VEINTISEIS (26) DÍAS CORRIDOS</t>
  </si>
  <si>
    <t>$9.688.980 IMPUESTOS INCLUIDOS</t>
  </si>
  <si>
    <t>3447-3350-SE24</t>
  </si>
  <si>
    <t>LORTECH SPA</t>
  </si>
  <si>
    <t>76.630.573-3</t>
  </si>
  <si>
    <t>KEVIN RICARDO LORENS VILLA</t>
  </si>
  <si>
    <t xml:space="preserve">PLAZO DE ENTREGA DE CINCO (05) DÍAS HÁBILES </t>
  </si>
  <si>
    <t>$10.073.943 IMPUESTOS INCLUIDOS</t>
  </si>
  <si>
    <t>7217/2024</t>
  </si>
  <si>
    <t>OC 3447-3290-SE24</t>
  </si>
  <si>
    <t>7431/2024</t>
  </si>
  <si>
    <t>7159/2024</t>
  </si>
  <si>
    <t>OC 3447-3350-SE24</t>
  </si>
  <si>
    <t>7544/2024</t>
  </si>
  <si>
    <t>7.088/2024</t>
  </si>
  <si>
    <t>3447-3037-SE24</t>
  </si>
  <si>
    <t>CARLOS ANTONIO VASQUEZ ARAYA</t>
  </si>
  <si>
    <t>9.780.449-4</t>
  </si>
  <si>
    <t xml:space="preserve">SEGÚN REQUERIMIENTO DEL SUMINISTRO Y NO NECESARIAMENTE MENSUAL </t>
  </si>
  <si>
    <t>OC 3447-3037-SE24</t>
  </si>
  <si>
    <t>6731/2024</t>
  </si>
  <si>
    <t>PP N 89</t>
  </si>
  <si>
    <t>6658/2024</t>
  </si>
  <si>
    <t>3447-3067-SE24</t>
  </si>
  <si>
    <t>PLAZO DE ENTREGA DE CINCUENTA (50) DÍAS CORRIDOS</t>
  </si>
  <si>
    <t>$32.910.938 IMPUESTOS INCLUIDOS</t>
  </si>
  <si>
    <t>PEDRO ARANCIBIA ZENTENO</t>
  </si>
  <si>
    <t>6.439.592-0</t>
  </si>
  <si>
    <t>7.090/2024</t>
  </si>
  <si>
    <t>7090/2024</t>
  </si>
  <si>
    <t>3447-3145-SE24</t>
  </si>
  <si>
    <t>PABLO EDUARDO PALAPE LUCAS</t>
  </si>
  <si>
    <t>16.349.091-9</t>
  </si>
  <si>
    <t>DOCE (12) MESES O HASTA ALCANZAR LAS 499 UTM</t>
  </si>
  <si>
    <t>7.393/2024</t>
  </si>
  <si>
    <t>7.583/2024</t>
  </si>
  <si>
    <t>6.703/2024</t>
  </si>
  <si>
    <t>7.219/2024</t>
  </si>
  <si>
    <t>7.942/2024</t>
  </si>
  <si>
    <t>TRES (03) AÑOS</t>
  </si>
  <si>
    <t>7.766/2024</t>
  </si>
  <si>
    <t>DMT ASCENSORES SPA</t>
  </si>
  <si>
    <t>76.530.781-3</t>
  </si>
  <si>
    <t>DIEGO BERNARDO MARILICAN TOLEDO</t>
  </si>
  <si>
    <t>PLAZO DE EJECUCIÓN DE CIENTO SESENTA Y DOS (162) DÍAS CORRIDOS</t>
  </si>
  <si>
    <t>$206.926.869 IMPUESTOS INCLUIDOS.</t>
  </si>
  <si>
    <t>CONSTRUCTORA LELUNA SPA</t>
  </si>
  <si>
    <t>77.214.699-K</t>
  </si>
  <si>
    <t>PATRICIO ANDRES LUNA ACAO / JORGE NELSON NAVARRO BUSTAMANTE</t>
  </si>
  <si>
    <t>$12.185.124 IMPUESTOS INCLUIDOS.</t>
  </si>
  <si>
    <t>PLAZO DE EJECUCIÓN DE CUARENTA (40) DÍAS CORRIDOS</t>
  </si>
  <si>
    <t>$17.201.688 IMPUESTOS INCLUIDOS.</t>
  </si>
  <si>
    <t>7.652/2024</t>
  </si>
  <si>
    <t>3447-3495-SE24</t>
  </si>
  <si>
    <t>PLAZO DE EJECUCION DE TREINTA Y CINCO (35) DÍAS CORRIDOS</t>
  </si>
  <si>
    <t>$30.500.000 IMPUESTOS INCLUIDOS.</t>
  </si>
  <si>
    <t>LJ AUTOMOTRIZ LTDA.</t>
  </si>
  <si>
    <t>76.092.123-8</t>
  </si>
  <si>
    <t>LUIS JAIME OYARZUN VILLARROEL</t>
  </si>
  <si>
    <t xml:space="preserve">PLAZO DE ENTREGA DE SESENTA (60) DÍAS CORRIDOS </t>
  </si>
  <si>
    <t>$214.067.240 IMPUESTOS INCLUIDOS.</t>
  </si>
  <si>
    <t>7.936/2024</t>
  </si>
  <si>
    <t>3447-3570-SE24</t>
  </si>
  <si>
    <t>CONSTRUCTORA MAGA LTDA</t>
  </si>
  <si>
    <t>VERONICA MARINAO BARRIOS</t>
  </si>
  <si>
    <t>HASTA ALCANZAR EL PRESUPUESTO DISPONIBLE BRUTO</t>
  </si>
  <si>
    <t>7.930/2024</t>
  </si>
  <si>
    <t>3447-215-LE24</t>
  </si>
  <si>
    <t>Adquisición de Urnas Plásticas para Elecciones Regionales y Municipales 2024</t>
  </si>
  <si>
    <t>3447-218-LE24</t>
  </si>
  <si>
    <t xml:space="preserve">Adquisición de impresoras para Recintos de Salud </t>
  </si>
  <si>
    <t>3447-221-LR24</t>
  </si>
  <si>
    <t>Suministro de Vestimenta Institucional para los Funcionarios de la Municipalidad de Alto Hospicio</t>
  </si>
  <si>
    <t>3447-222-LQ24</t>
  </si>
  <si>
    <t>Suministro de Arriendo de Vehículos para la Municipalidad de Alto Hospicio</t>
  </si>
  <si>
    <t>3447-223-LE24</t>
  </si>
  <si>
    <t>Suministro para los Insumos de Impresora Multifuncional del Departamento de Comunicaciones</t>
  </si>
  <si>
    <t>3447-226-LE24</t>
  </si>
  <si>
    <t>Servicio Lavandería para Recintos Salud de la MAHO</t>
  </si>
  <si>
    <t>3447-229-LE24</t>
  </si>
  <si>
    <t>Contratación Servicios Especializados de Community Management para Administrar Redes Sociales de la Dirección de Seguridad Pública de la Municipalidad de Alto Hospicio</t>
  </si>
  <si>
    <t>ANTONIO LORENZO COSSIO Sáez</t>
  </si>
  <si>
    <t>20.655.731-1</t>
  </si>
  <si>
    <t>ANTONIO LORENZO COSSIO SAEZ</t>
  </si>
  <si>
    <t>CINCO (05) MESES</t>
  </si>
  <si>
    <t>$1.000.000 MAS IMPTOS. 2DA CATEGORIA DEL PERIODO.</t>
  </si>
  <si>
    <t>3447-230-LP24</t>
  </si>
  <si>
    <t>3447-231-LE24</t>
  </si>
  <si>
    <t>Adquisición de Equipos de Filmación y Accesorios para la Unidad de Comunicaciones del DEPSA de la Municipalidad de Alto Hospicio</t>
  </si>
  <si>
    <t>3447-234-LE24</t>
  </si>
  <si>
    <t>Adquisición de Instrumental Médico para Convenios de Salud de la Municipalidad de Alto Hospicio</t>
  </si>
  <si>
    <t>3447-235-LE24</t>
  </si>
  <si>
    <t>Adquisición de Equipamiento Médico para Convenios de Salud de la Municipalidad de Alto Hospicio</t>
  </si>
  <si>
    <t>PP N 62</t>
  </si>
  <si>
    <t>7,393/2024</t>
  </si>
  <si>
    <t>7,583/2024</t>
  </si>
  <si>
    <t>PP N 63</t>
  </si>
  <si>
    <t>6,703/2024</t>
  </si>
  <si>
    <t>PP N 73</t>
  </si>
  <si>
    <t>7,219/2024</t>
  </si>
  <si>
    <t>PP N 69</t>
  </si>
  <si>
    <t>6,247/2024</t>
  </si>
  <si>
    <t>7,942/2024</t>
  </si>
  <si>
    <t>7,766/2024</t>
  </si>
  <si>
    <t>7,652/2024</t>
  </si>
  <si>
    <t>7,936/2024</t>
  </si>
  <si>
    <t>ADJUDICACIÓN MULTIPLE</t>
  </si>
  <si>
    <t>CLINICA TARAPACA S.A.</t>
  </si>
  <si>
    <t>96.604.080-7</t>
  </si>
  <si>
    <t>NORTE GRANDE SALUD SPA</t>
  </si>
  <si>
    <t>76.690.841-1</t>
  </si>
  <si>
    <t>MANUEL ANDRES GARCIA SOBARZO</t>
  </si>
  <si>
    <t>PABLO DELGADO SALES</t>
  </si>
  <si>
    <t>COMERCIAL KAUFMANN S.A.</t>
  </si>
  <si>
    <t>96.572.360-9</t>
  </si>
  <si>
    <t>KAREN FERNANDA SANDOVAL JORQUERA / CLAUDIA ANDREA LOPEZ DIAZ</t>
  </si>
  <si>
    <t>PLAZO DE ENTREGA DE VEINTICINCO (25) DÍAS CORRIDOS</t>
  </si>
  <si>
    <t>$71.639.999 IVA INCLUIDO.</t>
  </si>
  <si>
    <t>DECRETO ALC N 7032.2024 MODIFICA BASES ADMINISTRATIVAS / DECRETO ALC N 7478.2024 MODIFICA LAS BASES ADMINISTRATIVAS</t>
  </si>
  <si>
    <t>3447-3953-SE24</t>
  </si>
  <si>
    <t>DOCE (12) MESES O HASTA ALCANZAR EL MAXIMO DE LA TIPOLOGIA ASIGNADA (LE)</t>
  </si>
  <si>
    <t>SIN MODIFICACIÓN</t>
  </si>
  <si>
    <t>ADJUDICACIÓN PARCIAL</t>
  </si>
  <si>
    <t>3447-3892-SE24</t>
  </si>
  <si>
    <t>A&amp;F ASESORIAS Y OBRAS CIVILES INTEGRALES SPA</t>
  </si>
  <si>
    <t>77.716.537-2</t>
  </si>
  <si>
    <t>JOSE FUENTES QUIROGA</t>
  </si>
  <si>
    <t xml:space="preserve">DECRETO ALC N 7448.2024 MODIFICA LAS BASES ADMINISTRATIVAS </t>
  </si>
  <si>
    <t>8.467/2024</t>
  </si>
  <si>
    <t>3447-4077-SE24</t>
  </si>
  <si>
    <t>COMERCIALIZADORA TODOTABLET SPA</t>
  </si>
  <si>
    <t>76.292.976-7</t>
  </si>
  <si>
    <t>PAMELA QUIROGA MORENO</t>
  </si>
  <si>
    <t>$7.883.750 IVA INCLUIDO</t>
  </si>
  <si>
    <t>3447-4078-SE24</t>
  </si>
  <si>
    <t>DREAMTEC HOLDINGS SPA</t>
  </si>
  <si>
    <t>76.905.656-4</t>
  </si>
  <si>
    <t>ENRIQUE ALFREDO CABALLERO COLON</t>
  </si>
  <si>
    <t>PLAZO DE ENTREGA DE DOS (02) DÍAS CORRIDOS</t>
  </si>
  <si>
    <t>$5.377.134 IVA INCLUIDO</t>
  </si>
  <si>
    <t>3447-240-LE24</t>
  </si>
  <si>
    <t>Suministro de Arriendo, Transporte, Instalación, Mantención, Retiro de Baños Químicos y Otros</t>
  </si>
  <si>
    <t>3447-245-LE24</t>
  </si>
  <si>
    <t>Adquisición de Balanza de Composición Corporal para el Programa Alto Hospicio Saludable Perteneciente al Departamento de Salud de la MAHO</t>
  </si>
  <si>
    <t>3447-247-LE24</t>
  </si>
  <si>
    <t>3447-248-LR24</t>
  </si>
  <si>
    <t>Construcción Cuartel de 1ra Compañía y Cuartel General del Cuerpo de Bomberos de Alto Hospicio</t>
  </si>
  <si>
    <t>3447-249-LR24</t>
  </si>
  <si>
    <t>Reposición Albergue Deportivo de la Comuna de Alto Hospicio</t>
  </si>
  <si>
    <t>3447-254-LQ24</t>
  </si>
  <si>
    <t>Mejoramiento Multicancha J.V. Villa Vista al Mar de la Comuna de Alto Hospicio</t>
  </si>
  <si>
    <t>3447-255-LE24</t>
  </si>
  <si>
    <t>Servicio de Adquisición, Instalación y Mantenimiento Preventivo de Aire Acondicionado para Oficinas del Edificio Consistorial de la MAHO</t>
  </si>
  <si>
    <t xml:space="preserve">ORDEN DE COMPRA </t>
  </si>
  <si>
    <t>3447-256-LP24</t>
  </si>
  <si>
    <t>Ampliación y Mejoramiento de las Actuales Oficinas del Departamento de Servicios Traspasados Perteneciente al Departamento de Salud de la Municipalidad de Alto Hospicio</t>
  </si>
  <si>
    <t>3447-261-LE24</t>
  </si>
  <si>
    <t>Servicios de Mantención y Reparación de Piscinas Municipales de la Comuna de Alto Hospicio</t>
  </si>
  <si>
    <t>3447-263-LE24</t>
  </si>
  <si>
    <t>Mejoramiento y Reparación Camino de Tillandsial Minas Viejas</t>
  </si>
  <si>
    <t>3447-265-LQ24</t>
  </si>
  <si>
    <t>Servicio de Suscripción de Reportajes Periodísticos en Periódico de Distribución Local</t>
  </si>
  <si>
    <t>3447-266-LE24</t>
  </si>
  <si>
    <t>3447-267-LE24</t>
  </si>
  <si>
    <t>Reposición del Sistema Hidropack del CECOSF El Boro Perteneciente al Departamento de Salud de la Municipalidad de Alto Hospicio</t>
  </si>
  <si>
    <t>DECRETO ALC N 8466.2024 MODIFICA LAS BASES ADMINISTRATIVAS</t>
  </si>
  <si>
    <t>6.755/2024</t>
  </si>
  <si>
    <t>DECRETO ALC N 4949.2024 APRUEBA RESPUESTAS Y MODIFCA BASES ADMINISTRATIVAS</t>
  </si>
  <si>
    <t>DECRETO ALC N 4712.2024 MODIFICA LAS BASES ADMINISTRATIVAS</t>
  </si>
  <si>
    <t>DECRETO ALC 7257.2024 APRUEBA ANEXO DE CONTRATO</t>
  </si>
  <si>
    <t>PP N 67</t>
  </si>
  <si>
    <t>6755/2024</t>
  </si>
  <si>
    <t>CENTRO DE FOTOCOPIADO IMPRESORA BAZAS LIBRERÍA CONFITE MARIA I. PALMA REYES E.I.R.L</t>
  </si>
  <si>
    <t>76.946.008-K</t>
  </si>
  <si>
    <t>MARÍA PALMA REYES</t>
  </si>
  <si>
    <t>DECRETO ALC N 8219.2024 PRORROGUESE EL PLAZO DE ADJUDICACIÓN</t>
  </si>
  <si>
    <t>8.470/2024</t>
  </si>
  <si>
    <t xml:space="preserve">DECRETO ALC N 6135.2024 MODIFICA LAS BASES ADMINISTRATIVAS / DECRETO ALC N 6179.2024 MODIFICA LAS BASES PRORROGANDO EL PLAZO DE CIERRE </t>
  </si>
  <si>
    <t>7.741/2024</t>
  </si>
  <si>
    <t>PP N 74</t>
  </si>
  <si>
    <t>7441/2024</t>
  </si>
  <si>
    <t>DECRETO ALC N 5687.2024 MODIFICA LAS BASES ADMINISTRATIVAS</t>
  </si>
  <si>
    <t>NUEVE (09) MESES</t>
  </si>
  <si>
    <t>8.253/2024</t>
  </si>
  <si>
    <t>7.894/2024</t>
  </si>
  <si>
    <t>8.250/2024</t>
  </si>
  <si>
    <t>8.251/2024</t>
  </si>
  <si>
    <t>OC-3447-3067-SE24</t>
  </si>
  <si>
    <t>8.732/2024</t>
  </si>
  <si>
    <t>8732/2024</t>
  </si>
  <si>
    <t>8.760/2024</t>
  </si>
  <si>
    <t>PP N°71</t>
  </si>
  <si>
    <t>8,760/2024</t>
  </si>
  <si>
    <t>8,470/2024</t>
  </si>
  <si>
    <t>8.814/2024</t>
  </si>
  <si>
    <t>PP N°76</t>
  </si>
  <si>
    <t>8,814/2024</t>
  </si>
  <si>
    <t>PLAZO DE EJECUCIÓN DE SETENTA Y SIETE (77) DÍAS CORRIDOS</t>
  </si>
  <si>
    <t>$130.403.135 IMPUESTOS INCLUIDOS.</t>
  </si>
  <si>
    <t>DECRETO ALC N 8439.2024 PRORROGA EL PLAZO DE ADJUDICACIÓN</t>
  </si>
  <si>
    <t>9.173/2024</t>
  </si>
  <si>
    <t>DECRETO ALC N 8446.2024 PRORROGA EL PLAZO DE ADJUDICACION</t>
  </si>
  <si>
    <t>9,173/2024</t>
  </si>
  <si>
    <t>7.962/2024</t>
  </si>
  <si>
    <t>8.342/2024</t>
  </si>
  <si>
    <t>PPN 90</t>
  </si>
  <si>
    <t>8342/2024</t>
  </si>
  <si>
    <t>6,274/2024</t>
  </si>
  <si>
    <t>3447-275-LE24</t>
  </si>
  <si>
    <t>Adquisición de Implementos de Protección para Funcionarios de la Unidad de Inspección y Seguridad Ciudadana</t>
  </si>
  <si>
    <t>3447-277-LQ24</t>
  </si>
  <si>
    <t>Mejoramiento Fachada Edificio Consistorial, Comuna de Alto Hospicio</t>
  </si>
  <si>
    <t>3447-278-LE24</t>
  </si>
  <si>
    <t>Contratación de un Coordinador General para Programa Saneamiento Control de Plagas Sector Ex Vertedero Alto Molle, La Pampa, Alto Hospicio.</t>
  </si>
  <si>
    <t>3447-279-LR24</t>
  </si>
  <si>
    <t>Suministro Artículos de Librería y Papelería para las Distintas Áreas de la Municipalidad de Alto Hospicio.</t>
  </si>
  <si>
    <t>3447-280-LE24</t>
  </si>
  <si>
    <t>Suministro de Servicio de Coffe Break y Coctelería para Eventos Pequeños de la Municipalidad de Alto Hospicio, incluye opción Vegetariana y Vegana</t>
  </si>
  <si>
    <t>3447-281-LP24</t>
  </si>
  <si>
    <t>Contratación Programa de Seguros para la Municipalidad de Alto Hospicio</t>
  </si>
  <si>
    <t>3447-283-LE24</t>
  </si>
  <si>
    <t>Servicio de Transmisión Televisiva en Canal de Cable Local</t>
  </si>
  <si>
    <t>3447-284-LE24</t>
  </si>
  <si>
    <t>Taller de Autocuidado en Salud Mental para Funcionarios Pertenecientes a la Red de Salud Municipal</t>
  </si>
  <si>
    <t>3447-292-LR24</t>
  </si>
  <si>
    <t>Servicio de Saneamiento Control de Plagas Sector Ex Vertedero Alto Molle, Comuna Alto Hospicio</t>
  </si>
  <si>
    <t>3447-294-LE24</t>
  </si>
  <si>
    <t>Contratación de un Apoyo Administrativo para Programa de Saneamiento Control de Plagas Sector Ex Vertedero Alto Molle, La Pampa, Alto Hospicio</t>
  </si>
  <si>
    <t>3447-295-LE24</t>
  </si>
  <si>
    <t>Contratación de un Profesional Médico Veterinario para Programa Saneamiento Control de Plagas Sector Ex Vertedero Alto Molle, La Pampa, Alto Hospicio.</t>
  </si>
  <si>
    <t>3447-296-LE24</t>
  </si>
  <si>
    <t>Adquisición de Equipamiento Doméstico Programa Rehabilitación Mujeres.</t>
  </si>
  <si>
    <t>JRV RENTAL Y OTROS SPA</t>
  </si>
  <si>
    <t>76.965.418-6</t>
  </si>
  <si>
    <t>$72.040.488 IVA INCLUIDO.</t>
  </si>
  <si>
    <t>LED KM SPA en UTP con IMPORTADORA Y DISTRIBUIDORA KUPREM SPA</t>
  </si>
  <si>
    <t>76.445.986-5 / 77.889.950-7</t>
  </si>
  <si>
    <t>$47.997.460 IVA INCLUIDO.</t>
  </si>
  <si>
    <t>MAXE SPA</t>
  </si>
  <si>
    <t>77.782.916-5</t>
  </si>
  <si>
    <t>MAXIMO VASQUEZ RUBILAR</t>
  </si>
  <si>
    <t>IMPORTADORA JAN KNOPEL E.I.R.L.</t>
  </si>
  <si>
    <t>76.755.387-0</t>
  </si>
  <si>
    <t>JAN KNOPEL PAREDES</t>
  </si>
  <si>
    <t>3447-3955-SE24</t>
  </si>
  <si>
    <t>RIGOBERTO MATIAS GOMEZ CONTRERAS</t>
  </si>
  <si>
    <t>12.226.883-7</t>
  </si>
  <si>
    <t>DECRETO ALC N 7472.2024 MODIFICA LAS BASES ADMINISTRATIVAS</t>
  </si>
  <si>
    <t>8.842/2024</t>
  </si>
  <si>
    <t>DECRETO ALC N 7479.2024 MODIFICA LAS BASES TECNICAS</t>
  </si>
  <si>
    <t>3447-3844-SE24</t>
  </si>
  <si>
    <t>SUR SPA</t>
  </si>
  <si>
    <t>77.765.441-1</t>
  </si>
  <si>
    <t>CRISTOBAL SOTO - AGUILAR ALFONSO</t>
  </si>
  <si>
    <t xml:space="preserve">UN (01) DÍA HABIL </t>
  </si>
  <si>
    <t>$16.172.100 IMPUESTOS INCLUIDOS</t>
  </si>
  <si>
    <t>SU IMPORT EXPORT LTDA</t>
  </si>
  <si>
    <t>76.607.285-2</t>
  </si>
  <si>
    <t>IVAN ANDRÉS MENDOZA MENDOZA</t>
  </si>
  <si>
    <t>$97.459.810 IVA INCLUIDO.</t>
  </si>
  <si>
    <t>SERVICIOS DE LAVANDERIA LIMPIEZA Y OTROS LIMPIAFULL LTDA.</t>
  </si>
  <si>
    <t>76.489.804-4</t>
  </si>
  <si>
    <t>GONZALO EDUARDO FUENTES IBARRA</t>
  </si>
  <si>
    <t>3447-3777-SE24</t>
  </si>
  <si>
    <t>COMERCIALIZADORA RUSTICO IQUIQUE SPA</t>
  </si>
  <si>
    <t>77.344.062-K</t>
  </si>
  <si>
    <t>CLAUDIA GONGORA GUTIERREZ</t>
  </si>
  <si>
    <t>$72.352.357 IVA INCLUIDO.</t>
  </si>
  <si>
    <t>9.447/2024</t>
  </si>
  <si>
    <t>3447-4476-SE24</t>
  </si>
  <si>
    <t>SOCIEDAD COMERCIAL FUENTES Y MEDINA LTDA.</t>
  </si>
  <si>
    <t>76.471.665-5</t>
  </si>
  <si>
    <t>MARCELO FUENTES MECHASQUI</t>
  </si>
  <si>
    <t>PLAZO DE ENTREGA DE TREINTA Y CINCO (35) DÍAS CORRIDOS</t>
  </si>
  <si>
    <t>$7.459.765 IVA INCLUIDO.</t>
  </si>
  <si>
    <t>GTD TESAT S.A.</t>
  </si>
  <si>
    <t>96.721.280-6</t>
  </si>
  <si>
    <t>JUAN GONZÁLEZ VIDAL</t>
  </si>
  <si>
    <t>CINCO (05) AÑOS</t>
  </si>
  <si>
    <t>8.252/2024</t>
  </si>
  <si>
    <t>9.010/2024</t>
  </si>
  <si>
    <t>9.009/2024</t>
  </si>
  <si>
    <t>COSEMAR S.A.</t>
  </si>
  <si>
    <t>96.827.370-1</t>
  </si>
  <si>
    <t>JOSE NAVAJAS RODRIGUEZ / RENE GUTIERREZ ROJAS</t>
  </si>
  <si>
    <t xml:space="preserve">SEGÚN REQUERIMIENTO DEL SUMINISTRO </t>
  </si>
  <si>
    <t>9.520/2024</t>
  </si>
  <si>
    <t>PLAZO DE ENTREGA DE CINCO (05) DÍAS CORRIDOS</t>
  </si>
  <si>
    <t>$248.769.500 IVA INCLUIDO.</t>
  </si>
  <si>
    <t>10.150/2024</t>
  </si>
  <si>
    <t>ESPERANZA JULIA ROJAS MONTOYA - EN UTP -  RYH SPA</t>
  </si>
  <si>
    <t>8.817.337-6 / 77.704.926-7</t>
  </si>
  <si>
    <t>3447-225-LP24</t>
  </si>
  <si>
    <t>9.513/2024</t>
  </si>
  <si>
    <t>PLAZO DE ENTREGA DE SESENTA (60) DÍAS CORRIDOS</t>
  </si>
  <si>
    <t>9.514/2024</t>
  </si>
  <si>
    <t>3447-4775-SE24</t>
  </si>
  <si>
    <t>DAVID AND JOSEPH COM. CHILE SPA</t>
  </si>
  <si>
    <t>76.162.059-2</t>
  </si>
  <si>
    <t>JOSÉ ABARCA CONTRERAS</t>
  </si>
  <si>
    <t xml:space="preserve">PLAZO DE ENTREGA DE DOS (02) DÍAS HÁBILES </t>
  </si>
  <si>
    <t>$6.900.542 IVA INCLUIDO.</t>
  </si>
  <si>
    <t>LUIS HERNAN MOSCOSO SANHUEZA</t>
  </si>
  <si>
    <t>15.170.642-8</t>
  </si>
  <si>
    <t>PLAZO DE EJECUCIÓN DE CUATROCIENTOS CINCUENTA (450) DÍAS CORRIDOS</t>
  </si>
  <si>
    <t>CONSTRUCTORA DAMIÁN PÉREZ LIMITADA</t>
  </si>
  <si>
    <t>PLAZO DE EJECUCIÓN DE CUATROCIENTOS CINCO (405) DÍAS CORRIDOS</t>
  </si>
  <si>
    <t>9.859/2024</t>
  </si>
  <si>
    <t>3447-4679-SE24</t>
  </si>
  <si>
    <t>INGENIERIA NORTE LIMITADA</t>
  </si>
  <si>
    <t>77.817.231-3</t>
  </si>
  <si>
    <t>RICARDO CORDERO MARTINI</t>
  </si>
  <si>
    <t>PLAZO DE EJECUCIÓN DE CUARENTA Y CINCO (45) DÍAS CORRIDOS</t>
  </si>
  <si>
    <t>$24.023.125 IMPUESTOS INCLUIDOS.</t>
  </si>
  <si>
    <t>PATRICIO FELIX MEZA FLORES E.I.R.L.</t>
  </si>
  <si>
    <t>76.631.768-5</t>
  </si>
  <si>
    <t>PATRICIO FÉLIX MEZA FLORES</t>
  </si>
  <si>
    <t>VALOR MENSUAL DE $5.474.000 IMPUESTOS INCLUIDOS.</t>
  </si>
  <si>
    <r>
      <t>OBRAS CIVILES</t>
    </r>
    <r>
      <rPr>
        <sz val="12"/>
        <rFont val="Calibri"/>
        <family val="2"/>
        <scheme val="minor"/>
      </rPr>
      <t xml:space="preserve"> $2.608.051.924 IMPUESTOS INCLUIDOS / </t>
    </r>
    <r>
      <rPr>
        <b/>
        <sz val="12"/>
        <rFont val="Calibri"/>
        <family val="2"/>
        <scheme val="minor"/>
      </rPr>
      <t xml:space="preserve">EQUIPAMIENTO </t>
    </r>
    <r>
      <rPr>
        <sz val="12"/>
        <rFont val="Calibri"/>
        <family val="2"/>
        <scheme val="minor"/>
      </rPr>
      <t xml:space="preserve">$25.404.715 IMPUESTOS INCLUIDOS / </t>
    </r>
    <r>
      <rPr>
        <b/>
        <sz val="12"/>
        <rFont val="Calibri"/>
        <family val="2"/>
        <scheme val="minor"/>
      </rPr>
      <t xml:space="preserve">EQUIPOS </t>
    </r>
    <r>
      <rPr>
        <sz val="12"/>
        <rFont val="Calibri"/>
        <family val="2"/>
        <scheme val="minor"/>
      </rPr>
      <t>$190.839.352 IMPUESTOS INCLUIDOS.</t>
    </r>
  </si>
  <si>
    <r>
      <t xml:space="preserve">OBRAS CIVILES </t>
    </r>
    <r>
      <rPr>
        <sz val="12"/>
        <rFont val="Calibri"/>
        <family val="2"/>
        <scheme val="minor"/>
      </rPr>
      <t xml:space="preserve">$757.790.557 IMPUESTOS INCLUIDOS / </t>
    </r>
    <r>
      <rPr>
        <b/>
        <sz val="12"/>
        <rFont val="Calibri"/>
        <family val="2"/>
        <scheme val="minor"/>
      </rPr>
      <t xml:space="preserve">EQUIPAMIENTO </t>
    </r>
    <r>
      <rPr>
        <sz val="12"/>
        <rFont val="Calibri"/>
        <family val="2"/>
        <scheme val="minor"/>
      </rPr>
      <t>$41.240.450 IMPUESTOS INCLUIDOS.</t>
    </r>
  </si>
  <si>
    <t>3447-4590-SE24</t>
  </si>
  <si>
    <t>COMERCIAL URUEÑA SPA</t>
  </si>
  <si>
    <t>77.330.277-4</t>
  </si>
  <si>
    <t>$12.050.535 IVA UNCLUIDO.</t>
  </si>
  <si>
    <t>3447-4591-SE24</t>
  </si>
  <si>
    <t>QUINOVA CHILE SPA</t>
  </si>
  <si>
    <t>78.135.960-2</t>
  </si>
  <si>
    <t>JORGE MÉNDEZ</t>
  </si>
  <si>
    <t>PLAZO DE ENTREGA DE UNO A TRES (01 A 03) DÍAS HÁBILES</t>
  </si>
  <si>
    <t>$1.748.824 IVA INCLUIDO.</t>
  </si>
  <si>
    <t>10.090/2024</t>
  </si>
  <si>
    <t>9.959/2024</t>
  </si>
  <si>
    <t>9.956/2024</t>
  </si>
  <si>
    <t>3447-4877-SE24</t>
  </si>
  <si>
    <t>CENTRO DE CAPACITACION LABORAL FACTOR CLAVE SPA</t>
  </si>
  <si>
    <t>76.710.422-7</t>
  </si>
  <si>
    <t>CLAUDIA ANDREA NECULMAN TRANAMIL</t>
  </si>
  <si>
    <t>HASTA DAR CUMPLIMIENTO TOTAL</t>
  </si>
  <si>
    <t>$4.500.000 EXENTO DE IMPUESTOS</t>
  </si>
  <si>
    <t>3447-4821--SE24</t>
  </si>
  <si>
    <t>IMPORTADORA Y COMERCIALIZADORA CHIVENSU SPA</t>
  </si>
  <si>
    <t>77.741.502-6</t>
  </si>
  <si>
    <t>PABLO ACEVEDO ROMERO</t>
  </si>
  <si>
    <t>PLAZO DE ENTREGA DE SIETE (07) DÍAS HÁBILES Y OCHO (08) DÍAS HÁBILES</t>
  </si>
  <si>
    <t>02-01-2025 y 03-01-2025</t>
  </si>
  <si>
    <t>$3.182.466 IVA INCLUIDO.</t>
  </si>
  <si>
    <t>3447-298-LE24</t>
  </si>
  <si>
    <t>Suministro de Arriendo de Juegos Inflables, Camas Elásticas y Entretenciones para la Municipalidad de Alto Hospicio</t>
  </si>
  <si>
    <t>3447-4822-SE24</t>
  </si>
  <si>
    <t>3447-300-LE24</t>
  </si>
  <si>
    <t>Adquisición e Instalación de Cerraduras de Puerta Digital Inteligente para la Red Salud de la Municipalidad de Alto Hospicio</t>
  </si>
  <si>
    <t>3447-301-LE24</t>
  </si>
  <si>
    <t>Mejoramiento Pavimentos, Cementerio Municipal Alto Hospicio, Etapa I</t>
  </si>
  <si>
    <t>3447-303-LE24</t>
  </si>
  <si>
    <t>Contratación de Servicios Profesionales de Dos (02) Médicos Veterinarios para la Dirección de Medioambiente, Aseo y Ornato de la Municipalidad de Alto Hospicio</t>
  </si>
  <si>
    <t>3447-304-LR24</t>
  </si>
  <si>
    <t>Suministro de Materiales de Ferretería para la Municipalidad de Alto Hospicio</t>
  </si>
  <si>
    <t>3447-306-LE24</t>
  </si>
  <si>
    <t>Servicio de Mantención de Máquinas de Ejercicios del Centro de Alto Rendimiento de Alto Hospicio</t>
  </si>
  <si>
    <t>3447-314-LQ24</t>
  </si>
  <si>
    <t>Conservación Polideportivo La Pampa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</si>
</sst>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40A]d&quot; de &quot;mmmm&quot; de &quot;yyyy;@"/>
    <numFmt numFmtId="165" formatCode="dd/mm/yy;@"/>
    <numFmt numFmtId="166" formatCode="[$-340A]dddd\ d&quot; de &quot;mmmm&quot; de &quot;yyyy;@"/>
  </numFmts>
  <fonts count="2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2"/>
      <color rgb="FF0000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99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80808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rgb="FF40404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5">
    <xf numFmtId="0" fontId="0" fillId="0" borderId="0" xfId="0"/>
    <xf numFmtId="164" fontId="1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textRotation="90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3" xfId="0" quotePrefix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4" fontId="1" fillId="0" borderId="5" xfId="0" quotePrefix="1" applyNumberFormat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0" xfId="0" applyFont="1" applyAlignment="1">
      <alignment vertical="center" textRotation="90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4" fontId="5" fillId="0" borderId="35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 shrinkToFit="1"/>
    </xf>
    <xf numFmtId="165" fontId="1" fillId="0" borderId="4" xfId="0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 shrinkToFit="1"/>
    </xf>
    <xf numFmtId="164" fontId="1" fillId="0" borderId="13" xfId="0" quotePrefix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" fillId="4" borderId="1" xfId="0" quotePrefix="1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 textRotation="90" wrapText="1"/>
    </xf>
    <xf numFmtId="0" fontId="7" fillId="0" borderId="0" xfId="0" applyFont="1" applyAlignment="1">
      <alignment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/>
    </xf>
    <xf numFmtId="14" fontId="5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4" fontId="13" fillId="0" borderId="13" xfId="1" applyNumberFormat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3" fillId="0" borderId="13" xfId="1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 shrinkToFit="1"/>
    </xf>
    <xf numFmtId="165" fontId="1" fillId="0" borderId="20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 wrapText="1"/>
    </xf>
    <xf numFmtId="165" fontId="5" fillId="0" borderId="35" xfId="0" applyNumberFormat="1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4" fontId="1" fillId="0" borderId="55" xfId="0" quotePrefix="1" applyNumberFormat="1" applyFont="1" applyBorder="1" applyAlignment="1">
      <alignment horizontal="center" vertical="center" wrapText="1"/>
    </xf>
    <xf numFmtId="165" fontId="1" fillId="0" borderId="55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2" fillId="0" borderId="20" xfId="1" applyBorder="1" applyAlignment="1">
      <alignment horizontal="center" vertical="center"/>
    </xf>
    <xf numFmtId="0" fontId="12" fillId="0" borderId="31" xfId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12" fillId="0" borderId="14" xfId="1" applyBorder="1" applyAlignment="1">
      <alignment horizontal="center" vertical="center"/>
    </xf>
    <xf numFmtId="0" fontId="12" fillId="0" borderId="13" xfId="1" applyBorder="1" applyAlignment="1">
      <alignment horizontal="center" vertical="center"/>
    </xf>
    <xf numFmtId="0" fontId="12" fillId="0" borderId="28" xfId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12" fillId="0" borderId="19" xfId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2" fillId="0" borderId="1" xfId="1" applyNumberForma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64" fontId="18" fillId="0" borderId="35" xfId="0" applyNumberFormat="1" applyFont="1" applyBorder="1" applyAlignment="1">
      <alignment horizontal="center" vertical="center" wrapText="1"/>
    </xf>
    <xf numFmtId="14" fontId="18" fillId="0" borderId="3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4" borderId="4" xfId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3" fillId="0" borderId="33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4" borderId="13" xfId="0" quotePrefix="1" applyNumberFormat="1" applyFont="1" applyFill="1" applyBorder="1" applyAlignment="1">
      <alignment horizontal="center" vertical="center" wrapText="1"/>
    </xf>
    <xf numFmtId="14" fontId="1" fillId="4" borderId="13" xfId="0" quotePrefix="1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2" fillId="4" borderId="28" xfId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vertical="center" wrapText="1"/>
    </xf>
    <xf numFmtId="0" fontId="13" fillId="0" borderId="59" xfId="1" applyFont="1" applyBorder="1" applyAlignment="1">
      <alignment vertical="center"/>
    </xf>
    <xf numFmtId="0" fontId="12" fillId="0" borderId="59" xfId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2" fillId="4" borderId="13" xfId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8" fillId="4" borderId="12" xfId="0" applyFont="1" applyFill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justify" vertical="center" wrapText="1"/>
    </xf>
    <xf numFmtId="0" fontId="18" fillId="4" borderId="33" xfId="0" applyFont="1" applyFill="1" applyBorder="1" applyAlignment="1">
      <alignment horizontal="justify" vertical="center" wrapText="1"/>
    </xf>
    <xf numFmtId="0" fontId="12" fillId="4" borderId="9" xfId="1" applyFill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0" fontId="12" fillId="0" borderId="7" xfId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2" fillId="0" borderId="59" xfId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64" fontId="12" fillId="0" borderId="13" xfId="1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8" xfId="0" applyNumberFormat="1" applyFont="1" applyBorder="1" applyAlignment="1">
      <alignment horizontal="center" vertical="center" wrapText="1"/>
    </xf>
    <xf numFmtId="165" fontId="18" fillId="0" borderId="18" xfId="0" applyNumberFormat="1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164" fontId="18" fillId="0" borderId="1" xfId="0" quotePrefix="1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4" fontId="18" fillId="0" borderId="59" xfId="0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164" fontId="12" fillId="0" borderId="35" xfId="1" applyNumberForma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12" fillId="0" borderId="5" xfId="1" applyBorder="1" applyAlignment="1">
      <alignment horizontal="center" vertical="center"/>
    </xf>
    <xf numFmtId="0" fontId="12" fillId="0" borderId="8" xfId="1" applyBorder="1" applyAlignment="1">
      <alignment horizontal="center" vertical="center"/>
    </xf>
    <xf numFmtId="0" fontId="12" fillId="0" borderId="47" xfId="1" applyBorder="1" applyAlignment="1">
      <alignment horizontal="center" vertical="center"/>
    </xf>
    <xf numFmtId="0" fontId="12" fillId="0" borderId="38" xfId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4" fillId="4" borderId="57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12" fillId="0" borderId="4" xfId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justify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justify" vertical="center" wrapText="1"/>
    </xf>
    <xf numFmtId="0" fontId="18" fillId="4" borderId="5" xfId="0" applyFont="1" applyFill="1" applyBorder="1" applyAlignment="1">
      <alignment horizontal="justify" vertical="center" wrapText="1"/>
    </xf>
    <xf numFmtId="0" fontId="24" fillId="0" borderId="13" xfId="0" applyFont="1" applyBorder="1" applyAlignment="1">
      <alignment horizontal="justify" vertical="center" wrapText="1"/>
    </xf>
    <xf numFmtId="0" fontId="24" fillId="0" borderId="1" xfId="0" applyFont="1" applyBorder="1" applyAlignment="1">
      <alignment vertical="center" wrapText="1"/>
    </xf>
    <xf numFmtId="165" fontId="1" fillId="0" borderId="18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textRotation="90"/>
    </xf>
    <xf numFmtId="0" fontId="7" fillId="0" borderId="40" xfId="0" applyFont="1" applyBorder="1" applyAlignment="1">
      <alignment vertical="center" textRotation="90"/>
    </xf>
    <xf numFmtId="0" fontId="22" fillId="0" borderId="18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8" fillId="4" borderId="18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24" fillId="0" borderId="58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64" xfId="0" applyFont="1" applyBorder="1" applyAlignment="1">
      <alignment horizontal="center" vertical="center" textRotation="90"/>
    </xf>
    <xf numFmtId="0" fontId="5" fillId="0" borderId="51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18" xfId="1" applyBorder="1" applyAlignment="1">
      <alignment horizontal="center" vertical="center"/>
    </xf>
    <xf numFmtId="0" fontId="12" fillId="0" borderId="20" xfId="1" applyBorder="1" applyAlignment="1">
      <alignment horizontal="center" vertical="center"/>
    </xf>
    <xf numFmtId="0" fontId="12" fillId="0" borderId="13" xfId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2" fillId="0" borderId="27" xfId="1" applyBorder="1" applyAlignment="1">
      <alignment horizontal="center" vertical="center" wrapText="1"/>
    </xf>
    <xf numFmtId="0" fontId="12" fillId="0" borderId="32" xfId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12" fillId="0" borderId="18" xfId="1" applyBorder="1" applyAlignment="1">
      <alignment horizontal="center" vertical="center" wrapText="1"/>
    </xf>
    <xf numFmtId="0" fontId="12" fillId="0" borderId="20" xfId="1" applyBorder="1" applyAlignment="1">
      <alignment horizontal="center" vertical="center" wrapText="1"/>
    </xf>
    <xf numFmtId="0" fontId="12" fillId="0" borderId="33" xfId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2" fillId="0" borderId="13" xfId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165" fontId="1" fillId="3" borderId="18" xfId="0" applyNumberFormat="1" applyFont="1" applyFill="1" applyBorder="1" applyAlignment="1">
      <alignment horizontal="center" vertical="center" wrapText="1"/>
    </xf>
    <xf numFmtId="165" fontId="1" fillId="3" borderId="18" xfId="0" applyNumberFormat="1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textRotation="90"/>
    </xf>
    <xf numFmtId="0" fontId="7" fillId="0" borderId="29" xfId="0" applyFont="1" applyBorder="1" applyAlignment="1">
      <alignment vertical="center" textRotation="90"/>
    </xf>
    <xf numFmtId="0" fontId="15" fillId="4" borderId="5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15" fillId="4" borderId="66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justify" vertical="center" wrapText="1"/>
    </xf>
    <xf numFmtId="0" fontId="14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64" fontId="5" fillId="0" borderId="46" xfId="0" applyNumberFormat="1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6" xfId="0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9900"/>
      <color rgb="FFFF0066"/>
      <color rgb="FF000099"/>
      <color rgb="FF006600"/>
      <color rgb="FF808080"/>
      <color rgb="FFCC3300"/>
      <color rgb="FF00CC00"/>
      <color rgb="FF003399"/>
      <color rgb="FFE6AF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ADJ\PP%20N%2064\DECRETO%20ALC%20N%204844%20-%202024.pdf" TargetMode="External"/><Relationship Id="rId21" Type="http://schemas.openxmlformats.org/officeDocument/2006/relationships/hyperlink" Target="ADJ\PP%20N%2012\PP%2012.pdf" TargetMode="External"/><Relationship Id="rId42" Type="http://schemas.openxmlformats.org/officeDocument/2006/relationships/hyperlink" Target="ADJ\PP%20N%2023\PP%2023.pdf" TargetMode="External"/><Relationship Id="rId63" Type="http://schemas.openxmlformats.org/officeDocument/2006/relationships/hyperlink" Target="ADJ\PP%20N%2032\DECRETO%20ALC%20N%205245%20-%202024.pdf" TargetMode="External"/><Relationship Id="rId84" Type="http://schemas.openxmlformats.org/officeDocument/2006/relationships/hyperlink" Target="ADJ\PP%20N%2038\DECRETO%20ALC%20N%205240%20-%202024.pdf" TargetMode="External"/><Relationship Id="rId138" Type="http://schemas.openxmlformats.org/officeDocument/2006/relationships/hyperlink" Target="ADJ\PP%20N%2051\PP%20N%2051.pdf" TargetMode="External"/><Relationship Id="rId159" Type="http://schemas.openxmlformats.org/officeDocument/2006/relationships/hyperlink" Target="ADJ\PP%20N%2074\Contrato%20de%20Ejecucion%20de%20Obras%20-%20SIMELEC%20P.P%2074.pdf" TargetMode="External"/><Relationship Id="rId170" Type="http://schemas.openxmlformats.org/officeDocument/2006/relationships/hyperlink" Target="ADJ\PP%20N%2091\DECRETO%20ALC%20N%206274%20-%202024.pdf" TargetMode="External"/><Relationship Id="rId107" Type="http://schemas.openxmlformats.org/officeDocument/2006/relationships/hyperlink" Target="ADJ\PP%20N%2034\3447-1803-SE24.pdf" TargetMode="External"/><Relationship Id="rId11" Type="http://schemas.openxmlformats.org/officeDocument/2006/relationships/hyperlink" Target="ADJ\PP%20N%2003\3447-809-SE24.pdf" TargetMode="External"/><Relationship Id="rId32" Type="http://schemas.openxmlformats.org/officeDocument/2006/relationships/hyperlink" Target="ADJ\PP%20N%2007\PP%20N%2007.pdf" TargetMode="External"/><Relationship Id="rId53" Type="http://schemas.openxmlformats.org/officeDocument/2006/relationships/hyperlink" Target="ADJ\PP%20N%2049\DECRETO%20ALC%20N%204024%20-%202024.pdf" TargetMode="External"/><Relationship Id="rId74" Type="http://schemas.openxmlformats.org/officeDocument/2006/relationships/hyperlink" Target="ADJ\PP%20N%2045\DECRETO%20ALC%20N%206469.pdf" TargetMode="External"/><Relationship Id="rId128" Type="http://schemas.openxmlformats.org/officeDocument/2006/relationships/hyperlink" Target="ADJ\PP%20N%2082\DECRETO%20ALC%20N%207159%20-%202024.pdf" TargetMode="External"/><Relationship Id="rId149" Type="http://schemas.openxmlformats.org/officeDocument/2006/relationships/hyperlink" Target="ADJ\PP%20N%2073\DA%20N&#176;7219%20-%20Contrato%20de%20Ejecucion%20de%20Obra%20P.P%2073%20de%20IQQ%20IMPORT%20EXPOT.pdf" TargetMode="External"/><Relationship Id="rId5" Type="http://schemas.openxmlformats.org/officeDocument/2006/relationships/hyperlink" Target="ADJ\PP%20N%2003\3447-803-SE24.pdf" TargetMode="External"/><Relationship Id="rId95" Type="http://schemas.openxmlformats.org/officeDocument/2006/relationships/hyperlink" Target="ADJ\PP%20N%2059\DECRETO%20ALC%20N%204806%20-%202024.pdf" TargetMode="External"/><Relationship Id="rId160" Type="http://schemas.openxmlformats.org/officeDocument/2006/relationships/hyperlink" Target="ADJ\PP%20N%2074\DA%20N&#176;7741%20-%20Contrato%20de%20Ejecucion%20de%20Obras%20SIMELEC%20P.P%2074.pdf" TargetMode="External"/><Relationship Id="rId22" Type="http://schemas.openxmlformats.org/officeDocument/2006/relationships/hyperlink" Target="ADJ\PP%20N%2012\DA%202607-2024.pdf" TargetMode="External"/><Relationship Id="rId43" Type="http://schemas.openxmlformats.org/officeDocument/2006/relationships/hyperlink" Target="ADJ\PP%20N%2023\1889-2024.pdf" TargetMode="External"/><Relationship Id="rId64" Type="http://schemas.openxmlformats.org/officeDocument/2006/relationships/hyperlink" Target="ADJ\PP%20N%2031\3447-1433-SE24.pdf" TargetMode="External"/><Relationship Id="rId118" Type="http://schemas.openxmlformats.org/officeDocument/2006/relationships/hyperlink" Target="ADJ\PP%20N%2065\DECRETO%20ALC%20N%206183%20-%202024.pdf" TargetMode="External"/><Relationship Id="rId139" Type="http://schemas.openxmlformats.org/officeDocument/2006/relationships/hyperlink" Target="ADJ\PP%20N%2045\PP%20N%2045.pdf" TargetMode="External"/><Relationship Id="rId85" Type="http://schemas.openxmlformats.org/officeDocument/2006/relationships/hyperlink" Target="ADJ\PP%20N%2038\DECRETO%20ALC%20N%205021%20-%202024.pdf" TargetMode="External"/><Relationship Id="rId150" Type="http://schemas.openxmlformats.org/officeDocument/2006/relationships/hyperlink" Target="ADJ\PP%20N%2069\Contrato%20de%20Ejecucion%20de%20Obras%20-%20General%20Service%20Brain%20E.I.R.L%20-%20P.P%2069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ADJ\PP%20N%2005\DECRETO%20ALC%20N%202255%20-%202024.pdf" TargetMode="External"/><Relationship Id="rId33" Type="http://schemas.openxmlformats.org/officeDocument/2006/relationships/hyperlink" Target="ADJ\PP%20N%2007\D.A%203570-2024.pdf" TargetMode="External"/><Relationship Id="rId108" Type="http://schemas.openxmlformats.org/officeDocument/2006/relationships/hyperlink" Target="ADJ\PP%20N%2034\DECRETO%20ALC%20N%204115%20-%202024.pdf" TargetMode="External"/><Relationship Id="rId129" Type="http://schemas.openxmlformats.org/officeDocument/2006/relationships/hyperlink" Target="ADJ\PP%20N%2084\3447-3350-SE24.pdf" TargetMode="External"/><Relationship Id="rId54" Type="http://schemas.openxmlformats.org/officeDocument/2006/relationships/hyperlink" Target="ADJ\PP%20N%2054\PP%20N%2054.pdf" TargetMode="External"/><Relationship Id="rId70" Type="http://schemas.openxmlformats.org/officeDocument/2006/relationships/hyperlink" Target="ADJ\PP%20N%2048\3447-2713-SE24.pdf" TargetMode="External"/><Relationship Id="rId75" Type="http://schemas.openxmlformats.org/officeDocument/2006/relationships/hyperlink" Target="ADJ\PP%20N%2051\DECRETO%20ALC%20N%205473%20-%202024.pdf" TargetMode="External"/><Relationship Id="rId91" Type="http://schemas.openxmlformats.org/officeDocument/2006/relationships/hyperlink" Target="ADJ\PP%20N%2038\3447-2217-SE24.pdf" TargetMode="External"/><Relationship Id="rId96" Type="http://schemas.openxmlformats.org/officeDocument/2006/relationships/hyperlink" Target="ADJ\PP%20N%2088\DECRETO%20ALC%20N%206215%20-%202024.pdf" TargetMode="External"/><Relationship Id="rId140" Type="http://schemas.openxmlformats.org/officeDocument/2006/relationships/hyperlink" Target="ADJ\PP%20N%2044\PP%20N%2044.pdf" TargetMode="External"/><Relationship Id="rId145" Type="http://schemas.openxmlformats.org/officeDocument/2006/relationships/hyperlink" Target="ADJ\PP%20N%2062\DA%20N&#176;7583%20-%20Komatsu%20Chile%20S.A%20-%20P.P%2062.pdf" TargetMode="External"/><Relationship Id="rId161" Type="http://schemas.openxmlformats.org/officeDocument/2006/relationships/hyperlink" Target="ADJ\PP%20N%20122\DECRETO%20ALC%20N%208732%20-%202024.pdf" TargetMode="External"/><Relationship Id="rId166" Type="http://schemas.openxmlformats.org/officeDocument/2006/relationships/hyperlink" Target="ADJ\PP%20N%2076\DA%20N&#176;8814%20-%20Contrato%20de%20prestaci&#243;n%20de%20servicios%20de%20suministro%20P.P%2076%20de%20Iquique%20Import%20Export%20Ltda.pdf" TargetMode="External"/><Relationship Id="rId1" Type="http://schemas.openxmlformats.org/officeDocument/2006/relationships/hyperlink" Target="ADJ\PP%20N%2002\DECRETO%20ALC%20N%20865%20-%202024.pdf" TargetMode="External"/><Relationship Id="rId6" Type="http://schemas.openxmlformats.org/officeDocument/2006/relationships/hyperlink" Target="ADJ\PP%20N%2003\3447-806-SE24.pdf" TargetMode="External"/><Relationship Id="rId23" Type="http://schemas.openxmlformats.org/officeDocument/2006/relationships/hyperlink" Target="ADJ\PP%20N%2027\PP%20N%2027.pdf" TargetMode="External"/><Relationship Id="rId28" Type="http://schemas.openxmlformats.org/officeDocument/2006/relationships/hyperlink" Target="ADJ\PP%20N%2004\PP%20N%2004.pdf" TargetMode="External"/><Relationship Id="rId49" Type="http://schemas.openxmlformats.org/officeDocument/2006/relationships/hyperlink" Target="ADJ\PP%20N%2040\DECRETO%20ALC%20N%204153%20-%202024.pdf" TargetMode="External"/><Relationship Id="rId114" Type="http://schemas.openxmlformats.org/officeDocument/2006/relationships/hyperlink" Target="ADJ\PP%20N%2060\PP%20N%2060.pdf" TargetMode="External"/><Relationship Id="rId119" Type="http://schemas.openxmlformats.org/officeDocument/2006/relationships/hyperlink" Target="ADJ\PP%20N%2066\PP%20N%2066.pdf" TargetMode="External"/><Relationship Id="rId44" Type="http://schemas.openxmlformats.org/officeDocument/2006/relationships/hyperlink" Target="ADJ\PP%20N%2026\pp%20n%2026.pdf" TargetMode="External"/><Relationship Id="rId60" Type="http://schemas.openxmlformats.org/officeDocument/2006/relationships/hyperlink" Target="ADJ\PP%20N%2018\PP%20N%2018.pdf" TargetMode="External"/><Relationship Id="rId65" Type="http://schemas.openxmlformats.org/officeDocument/2006/relationships/hyperlink" Target="ADJ\PP%20N%2031\3447-1432-SE24.pdf" TargetMode="External"/><Relationship Id="rId81" Type="http://schemas.openxmlformats.org/officeDocument/2006/relationships/hyperlink" Target="ADJ\PP%20N%2055\3447-2076-SE24.pdf" TargetMode="External"/><Relationship Id="rId86" Type="http://schemas.openxmlformats.org/officeDocument/2006/relationships/hyperlink" Target="ADJ\PP%20N%2038\3447-2215-SE24.pdf" TargetMode="External"/><Relationship Id="rId130" Type="http://schemas.openxmlformats.org/officeDocument/2006/relationships/hyperlink" Target="ADJ\PP%20N%2084\DECRETO%20ALC%20N%207544%20-%202024.pdf" TargetMode="External"/><Relationship Id="rId135" Type="http://schemas.openxmlformats.org/officeDocument/2006/relationships/hyperlink" Target="ADJ\PP%20N%2098\DECRETO%20ALC%20N%207090%20%20-2024.pdf" TargetMode="External"/><Relationship Id="rId151" Type="http://schemas.openxmlformats.org/officeDocument/2006/relationships/hyperlink" Target="ADJ\PP%20N%2069\DA%20N&#176;6247%20-%20General%20Service%20Brain%20E.I.R.L%20-%20P.P%2069.pdf" TargetMode="External"/><Relationship Id="rId156" Type="http://schemas.openxmlformats.org/officeDocument/2006/relationships/hyperlink" Target="ADJ\PP%20N%20115\DECRETO%20ALC%20N%207930%20-%202024.pdf" TargetMode="External"/><Relationship Id="rId13" Type="http://schemas.openxmlformats.org/officeDocument/2006/relationships/hyperlink" Target="ADJ\PP%20N%2013\3447-698-SE24.pdf" TargetMode="External"/><Relationship Id="rId18" Type="http://schemas.openxmlformats.org/officeDocument/2006/relationships/hyperlink" Target="ADJ\PP%20N%2025\DECRETO%20ALC%20N%202605%20-%202024.pdf" TargetMode="External"/><Relationship Id="rId39" Type="http://schemas.openxmlformats.org/officeDocument/2006/relationships/hyperlink" Target="ADJ\PP%20N%2010\D.A%202773-2024.pdf" TargetMode="External"/><Relationship Id="rId109" Type="http://schemas.openxmlformats.org/officeDocument/2006/relationships/hyperlink" Target="ADJ\PP%20N%2035\3447-1331-SE24.pdf" TargetMode="External"/><Relationship Id="rId34" Type="http://schemas.openxmlformats.org/officeDocument/2006/relationships/hyperlink" Target="ADJ\PP%20N%2008\PP%20N%2008.pdf" TargetMode="External"/><Relationship Id="rId50" Type="http://schemas.openxmlformats.org/officeDocument/2006/relationships/hyperlink" Target="ADJ\PP%20N%2041\PP%20N%2041.pdf" TargetMode="External"/><Relationship Id="rId55" Type="http://schemas.openxmlformats.org/officeDocument/2006/relationships/hyperlink" Target="ADJ\PP%20N%2054\DA%20N&#176;4271-2024.pdf" TargetMode="External"/><Relationship Id="rId76" Type="http://schemas.openxmlformats.org/officeDocument/2006/relationships/hyperlink" Target="ADJ\PP%20N%2052\3447-2578-SE24.pdf" TargetMode="External"/><Relationship Id="rId97" Type="http://schemas.openxmlformats.org/officeDocument/2006/relationships/hyperlink" Target="ADJ\PP%20N%2070\3447-2717-SE24.pdf" TargetMode="External"/><Relationship Id="rId104" Type="http://schemas.openxmlformats.org/officeDocument/2006/relationships/hyperlink" Target="ADJ\PP%20N%2036\DA%20N&#176;6035.pdf" TargetMode="External"/><Relationship Id="rId120" Type="http://schemas.openxmlformats.org/officeDocument/2006/relationships/hyperlink" Target="ADJ\PP%20N%2066\DA%20N&#176;6398%20-%20Contrato%20de%20ejecucion%20de%20obra%20P.P%2066%20-%20DL2%20SPA.pdf" TargetMode="External"/><Relationship Id="rId125" Type="http://schemas.openxmlformats.org/officeDocument/2006/relationships/hyperlink" Target="ADJ\PP%20N%2080\DECRETO%20ALC%20N%207217%20-%202024.pdf" TargetMode="External"/><Relationship Id="rId141" Type="http://schemas.openxmlformats.org/officeDocument/2006/relationships/hyperlink" Target="ADJ\PP%20N%2065\3447-2719-SE24.pdf" TargetMode="External"/><Relationship Id="rId146" Type="http://schemas.openxmlformats.org/officeDocument/2006/relationships/hyperlink" Target="ADJ\PP%20N%2063\Contrato%20de%20Suministro%20-%20P.P%2063%20-%20Energon%20SPA.pdf" TargetMode="External"/><Relationship Id="rId167" Type="http://schemas.openxmlformats.org/officeDocument/2006/relationships/hyperlink" Target="ADJ\PP%20N%2078\DECRETO%20ALC%20N%209173%20-%202024.pdf" TargetMode="External"/><Relationship Id="rId7" Type="http://schemas.openxmlformats.org/officeDocument/2006/relationships/hyperlink" Target="ADJ\PP%20N%2003\3447-805-SE24.pdf" TargetMode="External"/><Relationship Id="rId71" Type="http://schemas.openxmlformats.org/officeDocument/2006/relationships/hyperlink" Target="ADJ\PP%20N%2048\3447-2714-SE24.pdf" TargetMode="External"/><Relationship Id="rId92" Type="http://schemas.openxmlformats.org/officeDocument/2006/relationships/hyperlink" Target="ADJ\PP%20N%2044\DECRETO%20ALC%20N%205928%20-%202024.pdf" TargetMode="External"/><Relationship Id="rId162" Type="http://schemas.openxmlformats.org/officeDocument/2006/relationships/hyperlink" Target="ADJ\PP%20N%2071\Contrato%20de%20Suministro%20de%20anillados%20P.P%2071%20de%20Centro%20de%20Fotocopiado%20Imprenta%20de%20Maria%20Isabel%20Palma%20Reyes%20E.I.R.L.pdf" TargetMode="External"/><Relationship Id="rId2" Type="http://schemas.openxmlformats.org/officeDocument/2006/relationships/hyperlink" Target="ADJ\PP%20N%2003\3447-811-SE24.pdf" TargetMode="External"/><Relationship Id="rId29" Type="http://schemas.openxmlformats.org/officeDocument/2006/relationships/hyperlink" Target="ADJ\PP%20N%2004\D.A%203340.pdf" TargetMode="External"/><Relationship Id="rId24" Type="http://schemas.openxmlformats.org/officeDocument/2006/relationships/hyperlink" Target="ADJ\PP%20N%2027\DA%201976-2024.pdf" TargetMode="External"/><Relationship Id="rId40" Type="http://schemas.openxmlformats.org/officeDocument/2006/relationships/hyperlink" Target="ADJ\PP%20N%2011\PP%2011.pdf" TargetMode="External"/><Relationship Id="rId45" Type="http://schemas.openxmlformats.org/officeDocument/2006/relationships/hyperlink" Target="ADJ\PP%20N%2026\1888-2024.pdf" TargetMode="External"/><Relationship Id="rId66" Type="http://schemas.openxmlformats.org/officeDocument/2006/relationships/hyperlink" Target="ADJ\PP%20N%2043\DECRETO%20ALC%20N%204917%20-%202024.pdf" TargetMode="External"/><Relationship Id="rId87" Type="http://schemas.openxmlformats.org/officeDocument/2006/relationships/hyperlink" Target="ADJ\PP%20N%2038\3447-2212-SE24.pdf" TargetMode="External"/><Relationship Id="rId110" Type="http://schemas.openxmlformats.org/officeDocument/2006/relationships/hyperlink" Target="ADJ\PP%20N%2035\DECRETO%20ALC%20N%203046%20-%203024.pdf" TargetMode="External"/><Relationship Id="rId115" Type="http://schemas.openxmlformats.org/officeDocument/2006/relationships/hyperlink" Target="ADJ\PP%20N%2060\DA%20N&#176;5665.pdf" TargetMode="External"/><Relationship Id="rId131" Type="http://schemas.openxmlformats.org/officeDocument/2006/relationships/hyperlink" Target="ADJ\PP%20N%2086\3447-3037-SE24.pdf" TargetMode="External"/><Relationship Id="rId136" Type="http://schemas.openxmlformats.org/officeDocument/2006/relationships/hyperlink" Target="ADJ\PP%20N%2003\DECRETO%20ALC%20N%201795%20-%202024.pdf" TargetMode="External"/><Relationship Id="rId157" Type="http://schemas.openxmlformats.org/officeDocument/2006/relationships/hyperlink" Target="ADJ\PP%20N%2067\Contrato%20de%20ejecucion%20de%20obras%20P.P%2067%20-%20DL2%20SPA.pdf" TargetMode="External"/><Relationship Id="rId61" Type="http://schemas.openxmlformats.org/officeDocument/2006/relationships/hyperlink" Target="ADJ\PP%20N%2018\D.A%202946-2024.pdf" TargetMode="External"/><Relationship Id="rId82" Type="http://schemas.openxmlformats.org/officeDocument/2006/relationships/hyperlink" Target="ADJ\PP%20N%2055\3447-2077-SE24.pdf" TargetMode="External"/><Relationship Id="rId152" Type="http://schemas.openxmlformats.org/officeDocument/2006/relationships/hyperlink" Target="ADJ\PP%20N%2075\DECRETO%20ALC%20N%207942%20-%202024.pdf" TargetMode="External"/><Relationship Id="rId19" Type="http://schemas.openxmlformats.org/officeDocument/2006/relationships/hyperlink" Target="ADJ\PP%20N%2028\DECRETO%20ALC%20N%202608%20-%202024.pdf" TargetMode="External"/><Relationship Id="rId14" Type="http://schemas.openxmlformats.org/officeDocument/2006/relationships/hyperlink" Target="ADJ\PP%20N%2013\DECRETO%20ALC%20N%201579%20-%202024.pdf" TargetMode="External"/><Relationship Id="rId30" Type="http://schemas.openxmlformats.org/officeDocument/2006/relationships/hyperlink" Target="ADJ\PP%20N%2006\PP%20N%2006.pdf" TargetMode="External"/><Relationship Id="rId35" Type="http://schemas.openxmlformats.org/officeDocument/2006/relationships/hyperlink" Target="ADJ\PP%20N%2008\D.A%203937-2024.pdf" TargetMode="External"/><Relationship Id="rId56" Type="http://schemas.openxmlformats.org/officeDocument/2006/relationships/hyperlink" Target="ADJ\PP%20N%2014\PP%20N%2014.pdf" TargetMode="External"/><Relationship Id="rId77" Type="http://schemas.openxmlformats.org/officeDocument/2006/relationships/hyperlink" Target="ADJ\PP%20N%2052\DECRETO%20ALC%20N%205757%20-%202024.pdf" TargetMode="External"/><Relationship Id="rId100" Type="http://schemas.openxmlformats.org/officeDocument/2006/relationships/hyperlink" Target="ADJ\PP%20N%2021\PP%20N%2021.pdf" TargetMode="External"/><Relationship Id="rId105" Type="http://schemas.openxmlformats.org/officeDocument/2006/relationships/hyperlink" Target="ADJ\PP%20N%2033\3447-1743-SE24.pdf" TargetMode="External"/><Relationship Id="rId126" Type="http://schemas.openxmlformats.org/officeDocument/2006/relationships/hyperlink" Target="ADJ\PP%20N%2081\3447-3290-SE24.pdf" TargetMode="External"/><Relationship Id="rId147" Type="http://schemas.openxmlformats.org/officeDocument/2006/relationships/hyperlink" Target="ADJ\PP%20N%2063\DA%20N&#176;6703%20-%20Contrato%20de%20prestaci&#243;n%20de%20servicio%20P.P%2063%20Energon%20SPA.pdf" TargetMode="External"/><Relationship Id="rId168" Type="http://schemas.openxmlformats.org/officeDocument/2006/relationships/hyperlink" Target="ADJ\PP%20N%2090\Contrato%20de%20prestaci&#243;n%20de%20servicios%20de%20mantencion%20y%20reparaci&#243;n%20P.P%2090%20de%20DMT%20ASCENSORES%20S.P.A.pdf" TargetMode="External"/><Relationship Id="rId8" Type="http://schemas.openxmlformats.org/officeDocument/2006/relationships/hyperlink" Target="ADJ\PP%20N%2003\3447-804-SE24.pdf" TargetMode="External"/><Relationship Id="rId51" Type="http://schemas.openxmlformats.org/officeDocument/2006/relationships/hyperlink" Target="ADJ\PP%20N%2041\DA%204479-2024.pdf" TargetMode="External"/><Relationship Id="rId72" Type="http://schemas.openxmlformats.org/officeDocument/2006/relationships/hyperlink" Target="ADJ\PP%20N%2048\3447-2712-SE24.pdf" TargetMode="External"/><Relationship Id="rId93" Type="http://schemas.openxmlformats.org/officeDocument/2006/relationships/hyperlink" Target="ADJ\PP%20N%2058\PP%20N%2058.pdf" TargetMode="External"/><Relationship Id="rId98" Type="http://schemas.openxmlformats.org/officeDocument/2006/relationships/hyperlink" Target="ADJ\PP%20N%2070\DECRETO%20ALC%20N%206180%20-%202024.pdf" TargetMode="External"/><Relationship Id="rId121" Type="http://schemas.openxmlformats.org/officeDocument/2006/relationships/hyperlink" Target="ADJ\PP%20N%2068\PP%20N%2068.pdf" TargetMode="External"/><Relationship Id="rId142" Type="http://schemas.openxmlformats.org/officeDocument/2006/relationships/hyperlink" Target="ADJ\PP%20N%2062\Contrato%20de%20Suministro%20de%20Wintata%20SPA%20P.P%2062.pdf" TargetMode="External"/><Relationship Id="rId163" Type="http://schemas.openxmlformats.org/officeDocument/2006/relationships/hyperlink" Target="ADJ\PP%20N%2071\DA%20N&#176;8760%20-%20P.P%2071%20-%20Maria%20Isabel%20Palma%20Reyes%20E.I.R.L.pdf" TargetMode="External"/><Relationship Id="rId3" Type="http://schemas.openxmlformats.org/officeDocument/2006/relationships/hyperlink" Target="ADJ\PP%20N%2003\3447-802-SE24.pdf" TargetMode="External"/><Relationship Id="rId25" Type="http://schemas.openxmlformats.org/officeDocument/2006/relationships/hyperlink" Target="ADJ\PP%20N%2015\DECRETO%20ALC%20N%202626%20-%202024.pdf" TargetMode="External"/><Relationship Id="rId46" Type="http://schemas.openxmlformats.org/officeDocument/2006/relationships/hyperlink" Target="ADJ\PP%20N%2037\PP%2037.pdf" TargetMode="External"/><Relationship Id="rId67" Type="http://schemas.openxmlformats.org/officeDocument/2006/relationships/hyperlink" Target="ADJ\PP%20N%2046\PP%20N%2046.pdf" TargetMode="External"/><Relationship Id="rId116" Type="http://schemas.openxmlformats.org/officeDocument/2006/relationships/hyperlink" Target="ADJ\PP%20N%2064\3447-2123-SE24.pdf" TargetMode="External"/><Relationship Id="rId137" Type="http://schemas.openxmlformats.org/officeDocument/2006/relationships/hyperlink" Target="ADJ\PP%20N%2020\DA%203972-2024.pdf" TargetMode="External"/><Relationship Id="rId158" Type="http://schemas.openxmlformats.org/officeDocument/2006/relationships/hyperlink" Target="ADJ\PP%20N%2067\DA%20N&#176;6755%20-%20Contrato%20de%20ejecucion%20P.P%2067%20de%20DL2%20SPA.pdf" TargetMode="External"/><Relationship Id="rId20" Type="http://schemas.openxmlformats.org/officeDocument/2006/relationships/hyperlink" Target="ADJ\PP%20N%2030\DECRETO%20ALC%20N%202578%20-%202024.pdf" TargetMode="External"/><Relationship Id="rId41" Type="http://schemas.openxmlformats.org/officeDocument/2006/relationships/hyperlink" Target="ADJ\PP%20N%2011\D.A%202721-2024.pdf" TargetMode="External"/><Relationship Id="rId62" Type="http://schemas.openxmlformats.org/officeDocument/2006/relationships/hyperlink" Target="ADJ\PP%20N%2020\Gesti&#243;n%20y%20Negocios%20DL2.pdf" TargetMode="External"/><Relationship Id="rId83" Type="http://schemas.openxmlformats.org/officeDocument/2006/relationships/hyperlink" Target="ADJ\PP%20N%2055\DECRETO%20ALC%20N%204739%20-%202024.pdf" TargetMode="External"/><Relationship Id="rId88" Type="http://schemas.openxmlformats.org/officeDocument/2006/relationships/hyperlink" Target="ADJ\PP%20N%2038\3447-2216-SE24.pdf" TargetMode="External"/><Relationship Id="rId111" Type="http://schemas.openxmlformats.org/officeDocument/2006/relationships/hyperlink" Target="ADJ\PP%20N%2035\4427%20-%20Modifiquese%20D.A%203046.pdf" TargetMode="External"/><Relationship Id="rId132" Type="http://schemas.openxmlformats.org/officeDocument/2006/relationships/hyperlink" Target="ADJ\PP%20N%2086\DECRETO%20ALC%20N%206731%20-%202024.pdf" TargetMode="External"/><Relationship Id="rId153" Type="http://schemas.openxmlformats.org/officeDocument/2006/relationships/hyperlink" Target="ADJ\PP%20N%2087\DECRETO%20ALC%20N%207766%20-%202024.pdf" TargetMode="External"/><Relationship Id="rId15" Type="http://schemas.openxmlformats.org/officeDocument/2006/relationships/hyperlink" Target="ADJ\PP%20N%2016\DECRETO%20ALC%20N%201717%20-%202024.pdf" TargetMode="External"/><Relationship Id="rId36" Type="http://schemas.openxmlformats.org/officeDocument/2006/relationships/hyperlink" Target="ADJ\PP%20N%2009\PP%20N%2009.pdf" TargetMode="External"/><Relationship Id="rId57" Type="http://schemas.openxmlformats.org/officeDocument/2006/relationships/hyperlink" Target="ADJ\PP%20N%2014\DA%20N&#176;3870-2024.pdf" TargetMode="External"/><Relationship Id="rId106" Type="http://schemas.openxmlformats.org/officeDocument/2006/relationships/hyperlink" Target="ADJ\PP%20N%2033\DECRETO%20ALC%20N%204020%20-%202024.pdf" TargetMode="External"/><Relationship Id="rId127" Type="http://schemas.openxmlformats.org/officeDocument/2006/relationships/hyperlink" Target="ADJ\PP%20N%2081\DECRETO%20ALC%20N%207431%20-%202024.pdf" TargetMode="External"/><Relationship Id="rId10" Type="http://schemas.openxmlformats.org/officeDocument/2006/relationships/hyperlink" Target="ADJ\PP%20N%2003\3447-807-SE24.pdf" TargetMode="External"/><Relationship Id="rId31" Type="http://schemas.openxmlformats.org/officeDocument/2006/relationships/hyperlink" Target="ADJ\PP%20N%2006\D.A%202516%20-2024.pdf" TargetMode="External"/><Relationship Id="rId52" Type="http://schemas.openxmlformats.org/officeDocument/2006/relationships/hyperlink" Target="ADJ\PP%20N%2042\DECRETO%20ALC%20N%204478%20-%202024.pdf" TargetMode="External"/><Relationship Id="rId73" Type="http://schemas.openxmlformats.org/officeDocument/2006/relationships/hyperlink" Target="ADJ\PP%20N%2048\DECRETO%20ALC%20N%206139%20-%202024.pdf" TargetMode="External"/><Relationship Id="rId78" Type="http://schemas.openxmlformats.org/officeDocument/2006/relationships/hyperlink" Target="ADJ\PP%20N%2053\3447-2578-SE24.pdf" TargetMode="External"/><Relationship Id="rId94" Type="http://schemas.openxmlformats.org/officeDocument/2006/relationships/hyperlink" Target="ADJ\PP%20N%2058\DA%20N&#176;4898-2024.pdf" TargetMode="External"/><Relationship Id="rId99" Type="http://schemas.openxmlformats.org/officeDocument/2006/relationships/hyperlink" Target="ADJ\PP%20N%2061\3447-2309-SE24.pdf" TargetMode="External"/><Relationship Id="rId101" Type="http://schemas.openxmlformats.org/officeDocument/2006/relationships/hyperlink" Target="ADJ\PP%20N%2021\DA%20N&#176;5397.pdf" TargetMode="External"/><Relationship Id="rId122" Type="http://schemas.openxmlformats.org/officeDocument/2006/relationships/hyperlink" Target="ADJ\PP%20N%2068\DA%20N&#176;6397%20-%20P.P%2068%20-%20DL2%20SPA.pdf" TargetMode="External"/><Relationship Id="rId143" Type="http://schemas.openxmlformats.org/officeDocument/2006/relationships/hyperlink" Target="ADJ\PP%20N%2062\DA%20N&#176;7393%20-%20Contrato%20de%20Suministro%20de%20Wintata%20SPA%20P.P%2062.pdf" TargetMode="External"/><Relationship Id="rId148" Type="http://schemas.openxmlformats.org/officeDocument/2006/relationships/hyperlink" Target="ADJ\PP%20N%2073\Contrato%20de%20Ejecucion%20de%20Obra%20P.P%2073%20de%20IQQ%20IMPORT%20EXPORT.pdf" TargetMode="External"/><Relationship Id="rId164" Type="http://schemas.openxmlformats.org/officeDocument/2006/relationships/hyperlink" Target="ADJ\PP%20N%2072\DECRETO%20ALC%20N%208470%20-%202024.pdf" TargetMode="External"/><Relationship Id="rId169" Type="http://schemas.openxmlformats.org/officeDocument/2006/relationships/hyperlink" Target="ADJ\PP%20N%2090\DA%20N&#176;8342%20-%20P.P%2090%20DMT%20Ascensores%20Spa.pdf" TargetMode="External"/><Relationship Id="rId4" Type="http://schemas.openxmlformats.org/officeDocument/2006/relationships/hyperlink" Target="ADJ\PP%20N%2003\3447-810-SE24.pdf" TargetMode="External"/><Relationship Id="rId9" Type="http://schemas.openxmlformats.org/officeDocument/2006/relationships/hyperlink" Target="ADJ\PP%20N%2003\3447-808-SE24.pdf" TargetMode="External"/><Relationship Id="rId26" Type="http://schemas.openxmlformats.org/officeDocument/2006/relationships/hyperlink" Target="ADJ\PP%20N%2001\PP%20N%2001.pdf" TargetMode="External"/><Relationship Id="rId47" Type="http://schemas.openxmlformats.org/officeDocument/2006/relationships/hyperlink" Target="ADJ\PP%20N%2037\D.A%203936-2024.pdf" TargetMode="External"/><Relationship Id="rId68" Type="http://schemas.openxmlformats.org/officeDocument/2006/relationships/hyperlink" Target="ADJ\PP%20N%2046\DA%20N&#176;4591-2024.pdf" TargetMode="External"/><Relationship Id="rId89" Type="http://schemas.openxmlformats.org/officeDocument/2006/relationships/hyperlink" Target="ADJ\PP%20N%2038\3447-2213-SE24.pdf" TargetMode="External"/><Relationship Id="rId112" Type="http://schemas.openxmlformats.org/officeDocument/2006/relationships/hyperlink" Target="ADJ\PP%20N%2050\PP%20N%2050.pdf" TargetMode="External"/><Relationship Id="rId133" Type="http://schemas.openxmlformats.org/officeDocument/2006/relationships/hyperlink" Target="ADJ\PP%20N%2089\PP%20N%2089.pdf" TargetMode="External"/><Relationship Id="rId154" Type="http://schemas.openxmlformats.org/officeDocument/2006/relationships/hyperlink" Target="ADJ\PP%20N%2097\DECRETO%20ALC%20N%207652%20-%202024.pdf" TargetMode="External"/><Relationship Id="rId16" Type="http://schemas.openxmlformats.org/officeDocument/2006/relationships/hyperlink" Target="ADJ\PP%20N%2019\DECRETO%20ALC%20N%201106%20-%202024.pdf" TargetMode="External"/><Relationship Id="rId37" Type="http://schemas.openxmlformats.org/officeDocument/2006/relationships/hyperlink" Target="ADJ\PP%20N%2009\D.A%203258-2024.pdf" TargetMode="External"/><Relationship Id="rId58" Type="http://schemas.openxmlformats.org/officeDocument/2006/relationships/hyperlink" Target="ADJ\PP%20N%2017\D.A%203423-2024.pdf" TargetMode="External"/><Relationship Id="rId79" Type="http://schemas.openxmlformats.org/officeDocument/2006/relationships/hyperlink" Target="ADJ\PP%20N%2053\DECRETO%20ALC%20N%206140%20-%202024.pdf" TargetMode="External"/><Relationship Id="rId102" Type="http://schemas.openxmlformats.org/officeDocument/2006/relationships/hyperlink" Target="ADJ\PP%20N%2029\DA%20N&#176;5592%20-%20Contrato%20de%20Suministro%20de%20Sociedad%20Comercial%20EL%20SALITRE%20Limitada..pdf" TargetMode="External"/><Relationship Id="rId123" Type="http://schemas.openxmlformats.org/officeDocument/2006/relationships/hyperlink" Target="ADJ\PP%20N%2079\Contrato%20de%20Suministro%20de%20Servicios%20de%20Andres%20Cortes.pdf" TargetMode="External"/><Relationship Id="rId144" Type="http://schemas.openxmlformats.org/officeDocument/2006/relationships/hyperlink" Target="ADJ\PP%20N%2062\Contrato%20de%20Suministro%20P.P%2062%20-%20Komatsu%20Chile%20S.A.pdf" TargetMode="External"/><Relationship Id="rId90" Type="http://schemas.openxmlformats.org/officeDocument/2006/relationships/hyperlink" Target="ADJ\PP%20N%2038\3447-2214-SE24.pdf" TargetMode="External"/><Relationship Id="rId165" Type="http://schemas.openxmlformats.org/officeDocument/2006/relationships/hyperlink" Target="ADJ\PP%20N%2076\Contrato%20de%20prestaci&#243;n%20de%20servicios%20de%20suministro%20P.P%2076%20de%20Iquique%20Import%20Export%20Limitada.pdf" TargetMode="External"/><Relationship Id="rId27" Type="http://schemas.openxmlformats.org/officeDocument/2006/relationships/hyperlink" Target="ADJ\PP%20N%2001\DA%20N&#176;3100-2024.pdf" TargetMode="External"/><Relationship Id="rId48" Type="http://schemas.openxmlformats.org/officeDocument/2006/relationships/hyperlink" Target="ADJ\PP%20N%2039\DECRETO%20ALC%20N%204255%20-%202024.pdf" TargetMode="External"/><Relationship Id="rId69" Type="http://schemas.openxmlformats.org/officeDocument/2006/relationships/hyperlink" Target="ADJ\PP%20N%2047\DECRETO%20ALC%20N%205082%20-%202024.pdf" TargetMode="External"/><Relationship Id="rId113" Type="http://schemas.openxmlformats.org/officeDocument/2006/relationships/hyperlink" Target="ADJ\PP%20N%2050\DA%20N&#176;6034.pdf" TargetMode="External"/><Relationship Id="rId134" Type="http://schemas.openxmlformats.org/officeDocument/2006/relationships/hyperlink" Target="ADJ\PP%20N%2089\DA%20N&#176;6658%20%20-%20Contrato%20P.P%2089%20de%20David%20Gonzalez%20Mu&#241;oz.pdf" TargetMode="External"/><Relationship Id="rId80" Type="http://schemas.openxmlformats.org/officeDocument/2006/relationships/hyperlink" Target="ADJ\PP%20N%2055\3447-2078-SE24.pdf" TargetMode="External"/><Relationship Id="rId155" Type="http://schemas.openxmlformats.org/officeDocument/2006/relationships/hyperlink" Target="ADJ\PP%20N%20102\DECRETO%20ALC%20N%207936%20-%202024.pdf" TargetMode="External"/><Relationship Id="rId17" Type="http://schemas.openxmlformats.org/officeDocument/2006/relationships/hyperlink" Target="ADJ\PP%20N%2024\DECRETO%20ALC%20N%202346%20-%202024.pdf" TargetMode="External"/><Relationship Id="rId38" Type="http://schemas.openxmlformats.org/officeDocument/2006/relationships/hyperlink" Target="ADJ\PP%20N%2010\PP%20N%2010.pdf" TargetMode="External"/><Relationship Id="rId59" Type="http://schemas.openxmlformats.org/officeDocument/2006/relationships/hyperlink" Target="ADJ\PP%20N%2017\PP%20N%2017.pdf" TargetMode="External"/><Relationship Id="rId103" Type="http://schemas.openxmlformats.org/officeDocument/2006/relationships/hyperlink" Target="ADJ\PP%20N%2036\PP%20N36.pdf" TargetMode="External"/><Relationship Id="rId124" Type="http://schemas.openxmlformats.org/officeDocument/2006/relationships/hyperlink" Target="ADJ\PP%20N%2079\DA%20N&#176;6007%20-%20contrato%20de%20Suministro%20de%20servicios%20de%20profesional%20Andres%20Cor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0"/>
  <sheetViews>
    <sheetView showGridLines="0" tabSelected="1" view="pageBreakPreview" zoomScale="50" zoomScaleNormal="50" zoomScaleSheetLayoutView="50" workbookViewId="0">
      <pane xSplit="1" ySplit="5" topLeftCell="B183" activePane="bottomRight" state="frozen"/>
      <selection pane="topRight" activeCell="B1" sqref="B1"/>
      <selection pane="bottomLeft" activeCell="A6" sqref="A6"/>
      <selection pane="bottomRight" activeCell="I182" sqref="I182"/>
    </sheetView>
  </sheetViews>
  <sheetFormatPr baseColWidth="10" defaultColWidth="11.42578125" defaultRowHeight="15" x14ac:dyDescent="0.25"/>
  <cols>
    <col min="1" max="1" width="6.7109375" style="83" customWidth="1"/>
    <col min="2" max="2" width="9.140625" style="83" customWidth="1"/>
    <col min="3" max="3" width="24" style="83" customWidth="1"/>
    <col min="4" max="4" width="75.28515625" style="131" customWidth="1"/>
    <col min="5" max="5" width="23.42578125" style="133" customWidth="1"/>
    <col min="6" max="6" width="24.5703125" style="84" customWidth="1"/>
    <col min="7" max="7" width="21.140625" style="85" customWidth="1"/>
    <col min="8" max="8" width="22.140625" style="7" customWidth="1"/>
    <col min="9" max="9" width="23.140625" style="7" customWidth="1"/>
    <col min="10" max="10" width="20.85546875" style="7" customWidth="1"/>
    <col min="11" max="11" width="25.5703125" style="7" customWidth="1"/>
    <col min="12" max="12" width="24.5703125" style="86" customWidth="1"/>
    <col min="13" max="13" width="24.5703125" style="7" customWidth="1"/>
    <col min="14" max="14" width="29.7109375" style="200" customWidth="1"/>
    <col min="15" max="15" width="32.42578125" style="85" customWidth="1"/>
    <col min="16" max="16" width="26" style="7" customWidth="1"/>
    <col min="17" max="17" width="21.28515625" style="7" customWidth="1"/>
    <col min="18" max="18" width="28" style="7" customWidth="1"/>
    <col min="19" max="21" width="23.140625" style="7" customWidth="1"/>
    <col min="22" max="16384" width="11.42578125" style="7"/>
  </cols>
  <sheetData>
    <row r="1" spans="1:18" ht="16.5" thickBot="1" x14ac:dyDescent="0.3">
      <c r="A1" s="2"/>
      <c r="B1" s="2"/>
      <c r="C1" s="2"/>
      <c r="D1" s="130"/>
      <c r="E1" s="132"/>
      <c r="F1" s="3"/>
      <c r="G1" s="4"/>
      <c r="H1" s="5"/>
      <c r="I1" s="5"/>
      <c r="J1" s="5"/>
      <c r="K1" s="5"/>
      <c r="L1" s="6"/>
      <c r="M1" s="5"/>
      <c r="N1" s="199"/>
      <c r="O1" s="4"/>
      <c r="P1" s="5"/>
      <c r="Q1" s="5"/>
      <c r="R1" s="5"/>
    </row>
    <row r="2" spans="1:18" ht="15" customHeight="1" x14ac:dyDescent="0.25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2"/>
    </row>
    <row r="3" spans="1:18" ht="15" customHeight="1" thickBot="1" x14ac:dyDescent="0.3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5"/>
    </row>
    <row r="4" spans="1:18" ht="16.5" thickBot="1" x14ac:dyDescent="0.3"/>
    <row r="5" spans="1:18" s="8" customFormat="1" ht="84" customHeight="1" thickBot="1" x14ac:dyDescent="0.3">
      <c r="A5" s="110" t="s">
        <v>11</v>
      </c>
      <c r="B5" s="110" t="s">
        <v>18</v>
      </c>
      <c r="C5" s="110" t="s">
        <v>16</v>
      </c>
      <c r="D5" s="110" t="s">
        <v>1</v>
      </c>
      <c r="E5" s="110" t="s">
        <v>17</v>
      </c>
      <c r="F5" s="110" t="s">
        <v>27</v>
      </c>
      <c r="G5" s="110" t="s">
        <v>3</v>
      </c>
      <c r="H5" s="110" t="s">
        <v>2</v>
      </c>
      <c r="I5" s="110" t="s">
        <v>4</v>
      </c>
      <c r="J5" s="110" t="s">
        <v>5</v>
      </c>
      <c r="K5" s="110" t="s">
        <v>6</v>
      </c>
      <c r="L5" s="110" t="s">
        <v>28</v>
      </c>
      <c r="M5" s="110" t="s">
        <v>21</v>
      </c>
      <c r="N5" s="110" t="s">
        <v>29</v>
      </c>
      <c r="O5" s="110" t="s">
        <v>7</v>
      </c>
      <c r="P5" s="110" t="s">
        <v>8</v>
      </c>
      <c r="Q5" s="110" t="s">
        <v>9</v>
      </c>
      <c r="R5" s="110" t="s">
        <v>10</v>
      </c>
    </row>
    <row r="6" spans="1:18" s="8" customFormat="1" ht="91.5" customHeight="1" x14ac:dyDescent="0.25">
      <c r="A6" s="398" t="s">
        <v>12</v>
      </c>
      <c r="B6" s="176">
        <v>1</v>
      </c>
      <c r="C6" s="177" t="s">
        <v>40</v>
      </c>
      <c r="D6" s="334" t="s">
        <v>41</v>
      </c>
      <c r="E6" s="192" t="s">
        <v>122</v>
      </c>
      <c r="F6" s="193" t="s">
        <v>20</v>
      </c>
      <c r="G6" s="194" t="s">
        <v>319</v>
      </c>
      <c r="H6" s="205">
        <v>45390</v>
      </c>
      <c r="I6" s="194" t="s">
        <v>194</v>
      </c>
      <c r="J6" s="194" t="s">
        <v>195</v>
      </c>
      <c r="K6" s="194" t="s">
        <v>196</v>
      </c>
      <c r="L6" s="206">
        <v>45391</v>
      </c>
      <c r="M6" s="194" t="s">
        <v>197</v>
      </c>
      <c r="N6" s="206">
        <v>46120</v>
      </c>
      <c r="O6" s="195" t="s">
        <v>198</v>
      </c>
      <c r="P6" s="211" t="s">
        <v>383</v>
      </c>
      <c r="Q6" s="212" t="s">
        <v>384</v>
      </c>
      <c r="R6" s="13" t="s">
        <v>13</v>
      </c>
    </row>
    <row r="7" spans="1:18" s="8" customFormat="1" ht="70.5" customHeight="1" x14ac:dyDescent="0.25">
      <c r="A7" s="386"/>
      <c r="B7" s="174">
        <v>2</v>
      </c>
      <c r="C7" s="15" t="s">
        <v>42</v>
      </c>
      <c r="D7" s="265" t="s">
        <v>38</v>
      </c>
      <c r="E7" s="23" t="s">
        <v>23</v>
      </c>
      <c r="F7" s="22" t="s">
        <v>20</v>
      </c>
      <c r="G7" s="14" t="s">
        <v>43</v>
      </c>
      <c r="H7" s="70">
        <v>45322</v>
      </c>
      <c r="I7" s="14" t="s">
        <v>22</v>
      </c>
      <c r="J7" s="15" t="s">
        <v>22</v>
      </c>
      <c r="K7" s="14" t="s">
        <v>22</v>
      </c>
      <c r="L7" s="15" t="s">
        <v>22</v>
      </c>
      <c r="M7" s="14" t="s">
        <v>22</v>
      </c>
      <c r="N7" s="15" t="s">
        <v>22</v>
      </c>
      <c r="O7" s="15" t="s">
        <v>22</v>
      </c>
      <c r="P7" s="15" t="s">
        <v>22</v>
      </c>
      <c r="Q7" s="104" t="s">
        <v>43</v>
      </c>
      <c r="R7" s="18" t="s">
        <v>13</v>
      </c>
    </row>
    <row r="8" spans="1:18" s="8" customFormat="1" ht="70.5" customHeight="1" x14ac:dyDescent="0.25">
      <c r="A8" s="386"/>
      <c r="B8" s="361">
        <v>3</v>
      </c>
      <c r="C8" s="388" t="s">
        <v>44</v>
      </c>
      <c r="D8" s="391" t="s">
        <v>45</v>
      </c>
      <c r="E8" s="367" t="s">
        <v>123</v>
      </c>
      <c r="F8" s="22" t="s">
        <v>74</v>
      </c>
      <c r="G8" s="14" t="s">
        <v>75</v>
      </c>
      <c r="H8" s="70">
        <v>45351</v>
      </c>
      <c r="I8" s="14" t="s">
        <v>76</v>
      </c>
      <c r="J8" s="15" t="s">
        <v>77</v>
      </c>
      <c r="K8" s="14" t="s">
        <v>76</v>
      </c>
      <c r="L8" s="70">
        <v>45351</v>
      </c>
      <c r="M8" s="14" t="s">
        <v>78</v>
      </c>
      <c r="N8" s="15" t="s">
        <v>79</v>
      </c>
      <c r="O8" s="178" t="s">
        <v>80</v>
      </c>
      <c r="P8" s="180" t="s">
        <v>75</v>
      </c>
      <c r="Q8" s="395" t="s">
        <v>148</v>
      </c>
      <c r="R8" s="18" t="s">
        <v>13</v>
      </c>
    </row>
    <row r="9" spans="1:18" s="8" customFormat="1" ht="70.5" customHeight="1" x14ac:dyDescent="0.25">
      <c r="A9" s="386"/>
      <c r="B9" s="387"/>
      <c r="C9" s="389"/>
      <c r="D9" s="392"/>
      <c r="E9" s="394"/>
      <c r="F9" s="22" t="s">
        <v>74</v>
      </c>
      <c r="G9" s="14" t="s">
        <v>81</v>
      </c>
      <c r="H9" s="70">
        <v>45351</v>
      </c>
      <c r="I9" s="14" t="s">
        <v>82</v>
      </c>
      <c r="J9" s="15" t="s">
        <v>83</v>
      </c>
      <c r="K9" s="14" t="s">
        <v>84</v>
      </c>
      <c r="L9" s="70">
        <v>45351</v>
      </c>
      <c r="M9" s="14" t="s">
        <v>78</v>
      </c>
      <c r="N9" s="15" t="s">
        <v>79</v>
      </c>
      <c r="O9" s="14" t="s">
        <v>85</v>
      </c>
      <c r="P9" s="180" t="s">
        <v>81</v>
      </c>
      <c r="Q9" s="396"/>
      <c r="R9" s="18" t="s">
        <v>13</v>
      </c>
    </row>
    <row r="10" spans="1:18" s="8" customFormat="1" ht="70.5" customHeight="1" x14ac:dyDescent="0.25">
      <c r="A10" s="386"/>
      <c r="B10" s="387"/>
      <c r="C10" s="389"/>
      <c r="D10" s="392"/>
      <c r="E10" s="394"/>
      <c r="F10" s="22" t="s">
        <v>74</v>
      </c>
      <c r="G10" s="14" t="s">
        <v>86</v>
      </c>
      <c r="H10" s="70">
        <v>45351</v>
      </c>
      <c r="I10" s="14" t="s">
        <v>87</v>
      </c>
      <c r="J10" s="15" t="s">
        <v>88</v>
      </c>
      <c r="K10" s="14" t="s">
        <v>89</v>
      </c>
      <c r="L10" s="70">
        <v>45351</v>
      </c>
      <c r="M10" s="14" t="s">
        <v>78</v>
      </c>
      <c r="N10" s="15" t="s">
        <v>79</v>
      </c>
      <c r="O10" s="14" t="s">
        <v>90</v>
      </c>
      <c r="P10" s="180" t="s">
        <v>86</v>
      </c>
      <c r="Q10" s="396"/>
      <c r="R10" s="18" t="s">
        <v>13</v>
      </c>
    </row>
    <row r="11" spans="1:18" s="8" customFormat="1" ht="70.5" customHeight="1" x14ac:dyDescent="0.25">
      <c r="A11" s="386"/>
      <c r="B11" s="387"/>
      <c r="C11" s="389"/>
      <c r="D11" s="392"/>
      <c r="E11" s="394"/>
      <c r="F11" s="22" t="s">
        <v>74</v>
      </c>
      <c r="G11" s="14" t="s">
        <v>91</v>
      </c>
      <c r="H11" s="70">
        <v>45351</v>
      </c>
      <c r="I11" s="14" t="s">
        <v>92</v>
      </c>
      <c r="J11" s="15" t="s">
        <v>93</v>
      </c>
      <c r="K11" s="14" t="s">
        <v>94</v>
      </c>
      <c r="L11" s="70">
        <v>45351</v>
      </c>
      <c r="M11" s="14" t="s">
        <v>78</v>
      </c>
      <c r="N11" s="15" t="s">
        <v>79</v>
      </c>
      <c r="O11" s="14" t="s">
        <v>90</v>
      </c>
      <c r="P11" s="180" t="s">
        <v>91</v>
      </c>
      <c r="Q11" s="396"/>
      <c r="R11" s="18" t="s">
        <v>13</v>
      </c>
    </row>
    <row r="12" spans="1:18" s="8" customFormat="1" ht="70.5" customHeight="1" x14ac:dyDescent="0.25">
      <c r="A12" s="386"/>
      <c r="B12" s="387"/>
      <c r="C12" s="389"/>
      <c r="D12" s="392"/>
      <c r="E12" s="394"/>
      <c r="F12" s="22" t="s">
        <v>74</v>
      </c>
      <c r="G12" s="14" t="s">
        <v>95</v>
      </c>
      <c r="H12" s="70">
        <v>45351</v>
      </c>
      <c r="I12" s="14" t="s">
        <v>96</v>
      </c>
      <c r="J12" s="15" t="s">
        <v>97</v>
      </c>
      <c r="K12" s="14" t="s">
        <v>98</v>
      </c>
      <c r="L12" s="70">
        <v>45351</v>
      </c>
      <c r="M12" s="14" t="s">
        <v>78</v>
      </c>
      <c r="N12" s="15" t="s">
        <v>79</v>
      </c>
      <c r="O12" s="14" t="s">
        <v>99</v>
      </c>
      <c r="P12" s="180" t="s">
        <v>95</v>
      </c>
      <c r="Q12" s="396"/>
      <c r="R12" s="18" t="s">
        <v>13</v>
      </c>
    </row>
    <row r="13" spans="1:18" s="8" customFormat="1" ht="70.5" customHeight="1" x14ac:dyDescent="0.25">
      <c r="A13" s="386"/>
      <c r="B13" s="387"/>
      <c r="C13" s="389"/>
      <c r="D13" s="392"/>
      <c r="E13" s="394"/>
      <c r="F13" s="22" t="s">
        <v>74</v>
      </c>
      <c r="G13" s="14" t="s">
        <v>100</v>
      </c>
      <c r="H13" s="70">
        <v>45351</v>
      </c>
      <c r="I13" s="14" t="s">
        <v>101</v>
      </c>
      <c r="J13" s="15" t="s">
        <v>102</v>
      </c>
      <c r="K13" s="14" t="s">
        <v>103</v>
      </c>
      <c r="L13" s="70">
        <v>45351</v>
      </c>
      <c r="M13" s="14" t="s">
        <v>78</v>
      </c>
      <c r="N13" s="15" t="s">
        <v>79</v>
      </c>
      <c r="O13" s="14" t="s">
        <v>90</v>
      </c>
      <c r="P13" s="180" t="s">
        <v>100</v>
      </c>
      <c r="Q13" s="396"/>
      <c r="R13" s="18" t="s">
        <v>13</v>
      </c>
    </row>
    <row r="14" spans="1:18" s="8" customFormat="1" ht="70.5" customHeight="1" x14ac:dyDescent="0.25">
      <c r="A14" s="386"/>
      <c r="B14" s="387"/>
      <c r="C14" s="389"/>
      <c r="D14" s="392"/>
      <c r="E14" s="394"/>
      <c r="F14" s="22" t="s">
        <v>74</v>
      </c>
      <c r="G14" s="14" t="s">
        <v>104</v>
      </c>
      <c r="H14" s="70">
        <v>45351</v>
      </c>
      <c r="I14" s="14" t="s">
        <v>105</v>
      </c>
      <c r="J14" s="15" t="s">
        <v>106</v>
      </c>
      <c r="K14" s="14" t="s">
        <v>107</v>
      </c>
      <c r="L14" s="70">
        <v>45351</v>
      </c>
      <c r="M14" s="14" t="s">
        <v>78</v>
      </c>
      <c r="N14" s="15" t="s">
        <v>79</v>
      </c>
      <c r="O14" s="14" t="s">
        <v>108</v>
      </c>
      <c r="P14" s="180" t="s">
        <v>104</v>
      </c>
      <c r="Q14" s="396"/>
      <c r="R14" s="18" t="s">
        <v>13</v>
      </c>
    </row>
    <row r="15" spans="1:18" s="8" customFormat="1" ht="70.5" customHeight="1" x14ac:dyDescent="0.25">
      <c r="A15" s="386"/>
      <c r="B15" s="387"/>
      <c r="C15" s="389"/>
      <c r="D15" s="392"/>
      <c r="E15" s="394"/>
      <c r="F15" s="22" t="s">
        <v>74</v>
      </c>
      <c r="G15" s="14" t="s">
        <v>109</v>
      </c>
      <c r="H15" s="70">
        <v>45351</v>
      </c>
      <c r="I15" s="14" t="s">
        <v>110</v>
      </c>
      <c r="J15" s="15" t="s">
        <v>111</v>
      </c>
      <c r="K15" s="14" t="s">
        <v>110</v>
      </c>
      <c r="L15" s="70">
        <v>45351</v>
      </c>
      <c r="M15" s="14" t="s">
        <v>78</v>
      </c>
      <c r="N15" s="15" t="s">
        <v>79</v>
      </c>
      <c r="O15" s="14" t="s">
        <v>112</v>
      </c>
      <c r="P15" s="180" t="s">
        <v>109</v>
      </c>
      <c r="Q15" s="396"/>
      <c r="R15" s="18" t="s">
        <v>13</v>
      </c>
    </row>
    <row r="16" spans="1:18" s="8" customFormat="1" ht="70.5" customHeight="1" x14ac:dyDescent="0.25">
      <c r="A16" s="386"/>
      <c r="B16" s="387"/>
      <c r="C16" s="389"/>
      <c r="D16" s="392"/>
      <c r="E16" s="394"/>
      <c r="F16" s="22" t="s">
        <v>74</v>
      </c>
      <c r="G16" s="14" t="s">
        <v>113</v>
      </c>
      <c r="H16" s="70">
        <v>45351</v>
      </c>
      <c r="I16" s="14" t="s">
        <v>114</v>
      </c>
      <c r="J16" s="15" t="s">
        <v>115</v>
      </c>
      <c r="K16" s="14" t="s">
        <v>114</v>
      </c>
      <c r="L16" s="70">
        <v>45351</v>
      </c>
      <c r="M16" s="14" t="s">
        <v>78</v>
      </c>
      <c r="N16" s="15" t="s">
        <v>79</v>
      </c>
      <c r="O16" s="14" t="s">
        <v>116</v>
      </c>
      <c r="P16" s="180" t="s">
        <v>113</v>
      </c>
      <c r="Q16" s="396"/>
      <c r="R16" s="18" t="s">
        <v>13</v>
      </c>
    </row>
    <row r="17" spans="1:18" s="8" customFormat="1" ht="63" customHeight="1" x14ac:dyDescent="0.25">
      <c r="A17" s="386"/>
      <c r="B17" s="362"/>
      <c r="C17" s="390"/>
      <c r="D17" s="393"/>
      <c r="E17" s="368"/>
      <c r="F17" s="22" t="s">
        <v>74</v>
      </c>
      <c r="G17" s="14" t="s">
        <v>117</v>
      </c>
      <c r="H17" s="70">
        <v>45351</v>
      </c>
      <c r="I17" s="14" t="s">
        <v>118</v>
      </c>
      <c r="J17" s="15" t="s">
        <v>119</v>
      </c>
      <c r="K17" s="14" t="s">
        <v>120</v>
      </c>
      <c r="L17" s="70">
        <v>45351</v>
      </c>
      <c r="M17" s="14" t="s">
        <v>78</v>
      </c>
      <c r="N17" s="19" t="s">
        <v>79</v>
      </c>
      <c r="O17" s="102" t="s">
        <v>121</v>
      </c>
      <c r="P17" s="105" t="s">
        <v>117</v>
      </c>
      <c r="Q17" s="397"/>
      <c r="R17" s="18" t="s">
        <v>13</v>
      </c>
    </row>
    <row r="18" spans="1:18" s="8" customFormat="1" ht="132" customHeight="1" x14ac:dyDescent="0.25">
      <c r="A18" s="386"/>
      <c r="B18" s="174">
        <v>4</v>
      </c>
      <c r="C18" s="15" t="s">
        <v>46</v>
      </c>
      <c r="D18" s="265" t="s">
        <v>47</v>
      </c>
      <c r="E18" s="50" t="s">
        <v>122</v>
      </c>
      <c r="F18" s="22" t="s">
        <v>20</v>
      </c>
      <c r="G18" s="15" t="s">
        <v>320</v>
      </c>
      <c r="H18" s="70">
        <v>45397</v>
      </c>
      <c r="I18" s="15" t="s">
        <v>199</v>
      </c>
      <c r="J18" s="15" t="s">
        <v>200</v>
      </c>
      <c r="K18" s="15" t="s">
        <v>201</v>
      </c>
      <c r="L18" s="206">
        <v>45419</v>
      </c>
      <c r="M18" s="15" t="s">
        <v>202</v>
      </c>
      <c r="N18" s="206">
        <v>45536</v>
      </c>
      <c r="O18" s="190" t="s">
        <v>203</v>
      </c>
      <c r="P18" s="213" t="s">
        <v>385</v>
      </c>
      <c r="Q18" s="213" t="s">
        <v>386</v>
      </c>
      <c r="R18" s="18" t="s">
        <v>13</v>
      </c>
    </row>
    <row r="19" spans="1:18" s="8" customFormat="1" ht="120.75" customHeight="1" x14ac:dyDescent="0.25">
      <c r="A19" s="386"/>
      <c r="B19" s="174">
        <v>5</v>
      </c>
      <c r="C19" s="15" t="s">
        <v>48</v>
      </c>
      <c r="D19" s="265" t="s">
        <v>32</v>
      </c>
      <c r="E19" s="23" t="s">
        <v>23</v>
      </c>
      <c r="F19" s="22" t="s">
        <v>20</v>
      </c>
      <c r="G19" s="15" t="s">
        <v>149</v>
      </c>
      <c r="H19" s="70">
        <v>45364</v>
      </c>
      <c r="I19" s="15" t="s">
        <v>22</v>
      </c>
      <c r="J19" s="15" t="s">
        <v>22</v>
      </c>
      <c r="K19" s="15" t="s">
        <v>22</v>
      </c>
      <c r="L19" s="19" t="s">
        <v>22</v>
      </c>
      <c r="M19" s="15" t="s">
        <v>22</v>
      </c>
      <c r="N19" s="19" t="s">
        <v>22</v>
      </c>
      <c r="O19" s="190" t="s">
        <v>22</v>
      </c>
      <c r="P19" s="190" t="s">
        <v>22</v>
      </c>
      <c r="Q19" s="105" t="s">
        <v>184</v>
      </c>
      <c r="R19" s="18" t="s">
        <v>13</v>
      </c>
    </row>
    <row r="20" spans="1:18" s="8" customFormat="1" ht="146.25" customHeight="1" x14ac:dyDescent="0.25">
      <c r="A20" s="386"/>
      <c r="B20" s="174">
        <v>6</v>
      </c>
      <c r="C20" s="15" t="s">
        <v>49</v>
      </c>
      <c r="D20" s="265" t="s">
        <v>35</v>
      </c>
      <c r="E20" s="50" t="s">
        <v>122</v>
      </c>
      <c r="F20" s="22" t="s">
        <v>20</v>
      </c>
      <c r="G20" s="15" t="s">
        <v>321</v>
      </c>
      <c r="H20" s="70">
        <v>45372</v>
      </c>
      <c r="I20" s="15" t="s">
        <v>204</v>
      </c>
      <c r="J20" s="15" t="s">
        <v>205</v>
      </c>
      <c r="K20" s="15" t="s">
        <v>206</v>
      </c>
      <c r="L20" s="19">
        <v>45377</v>
      </c>
      <c r="M20" s="15" t="s">
        <v>207</v>
      </c>
      <c r="N20" s="19">
        <v>45528</v>
      </c>
      <c r="O20" s="190" t="s">
        <v>208</v>
      </c>
      <c r="P20" s="213" t="s">
        <v>387</v>
      </c>
      <c r="Q20" s="214" t="s">
        <v>388</v>
      </c>
      <c r="R20" s="18" t="s">
        <v>13</v>
      </c>
    </row>
    <row r="21" spans="1:18" s="8" customFormat="1" ht="76.5" customHeight="1" x14ac:dyDescent="0.25">
      <c r="A21" s="386"/>
      <c r="B21" s="25">
        <v>7</v>
      </c>
      <c r="C21" s="26" t="s">
        <v>50</v>
      </c>
      <c r="D21" s="265" t="s">
        <v>34</v>
      </c>
      <c r="E21" s="50" t="s">
        <v>122</v>
      </c>
      <c r="F21" s="22" t="s">
        <v>20</v>
      </c>
      <c r="G21" s="15" t="s">
        <v>322</v>
      </c>
      <c r="H21" s="70">
        <v>45400</v>
      </c>
      <c r="I21" s="15" t="s">
        <v>209</v>
      </c>
      <c r="J21" s="15" t="s">
        <v>210</v>
      </c>
      <c r="K21" s="15" t="s">
        <v>209</v>
      </c>
      <c r="L21" s="19">
        <v>45405</v>
      </c>
      <c r="M21" s="15" t="s">
        <v>211</v>
      </c>
      <c r="N21" s="19">
        <v>45620</v>
      </c>
      <c r="O21" s="15" t="s">
        <v>212</v>
      </c>
      <c r="P21" s="213" t="s">
        <v>389</v>
      </c>
      <c r="Q21" s="214" t="s">
        <v>390</v>
      </c>
      <c r="R21" s="18" t="s">
        <v>13</v>
      </c>
    </row>
    <row r="22" spans="1:18" s="8" customFormat="1" ht="112.5" customHeight="1" x14ac:dyDescent="0.25">
      <c r="A22" s="386"/>
      <c r="B22" s="25">
        <v>8</v>
      </c>
      <c r="C22" s="26" t="s">
        <v>51</v>
      </c>
      <c r="D22" s="265" t="s">
        <v>52</v>
      </c>
      <c r="E22" s="50" t="s">
        <v>122</v>
      </c>
      <c r="F22" s="22" t="s">
        <v>20</v>
      </c>
      <c r="G22" s="15" t="s">
        <v>323</v>
      </c>
      <c r="H22" s="70">
        <v>45412</v>
      </c>
      <c r="I22" s="15" t="s">
        <v>213</v>
      </c>
      <c r="J22" s="15" t="s">
        <v>214</v>
      </c>
      <c r="K22" s="15" t="s">
        <v>215</v>
      </c>
      <c r="L22" s="19">
        <v>45412</v>
      </c>
      <c r="M22" s="15" t="s">
        <v>197</v>
      </c>
      <c r="N22" s="19">
        <v>46141</v>
      </c>
      <c r="O22" s="190" t="s">
        <v>198</v>
      </c>
      <c r="P22" s="213" t="s">
        <v>391</v>
      </c>
      <c r="Q22" s="214" t="s">
        <v>392</v>
      </c>
      <c r="R22" s="18" t="s">
        <v>13</v>
      </c>
    </row>
    <row r="23" spans="1:18" s="8" customFormat="1" ht="90.75" customHeight="1" x14ac:dyDescent="0.25">
      <c r="A23" s="386"/>
      <c r="B23" s="25">
        <v>9</v>
      </c>
      <c r="C23" s="26" t="s">
        <v>53</v>
      </c>
      <c r="D23" s="265" t="s">
        <v>54</v>
      </c>
      <c r="E23" s="50" t="s">
        <v>122</v>
      </c>
      <c r="F23" s="22" t="s">
        <v>20</v>
      </c>
      <c r="G23" s="15" t="s">
        <v>324</v>
      </c>
      <c r="H23" s="70">
        <v>45394</v>
      </c>
      <c r="I23" s="15" t="s">
        <v>204</v>
      </c>
      <c r="J23" s="15" t="s">
        <v>205</v>
      </c>
      <c r="K23" s="15" t="s">
        <v>206</v>
      </c>
      <c r="L23" s="19">
        <v>45399</v>
      </c>
      <c r="M23" s="15" t="s">
        <v>216</v>
      </c>
      <c r="N23" s="19">
        <v>45539</v>
      </c>
      <c r="O23" s="190" t="s">
        <v>217</v>
      </c>
      <c r="P23" s="213" t="s">
        <v>393</v>
      </c>
      <c r="Q23" s="214" t="s">
        <v>394</v>
      </c>
      <c r="R23" s="18" t="s">
        <v>13</v>
      </c>
    </row>
    <row r="24" spans="1:18" s="8" customFormat="1" ht="83.25" customHeight="1" x14ac:dyDescent="0.25">
      <c r="A24" s="386"/>
      <c r="B24" s="25">
        <v>10</v>
      </c>
      <c r="C24" s="26" t="s">
        <v>55</v>
      </c>
      <c r="D24" s="265" t="s">
        <v>56</v>
      </c>
      <c r="E24" s="50" t="s">
        <v>122</v>
      </c>
      <c r="F24" s="22" t="s">
        <v>20</v>
      </c>
      <c r="G24" s="15" t="s">
        <v>325</v>
      </c>
      <c r="H24" s="70">
        <v>45379</v>
      </c>
      <c r="I24" s="15" t="s">
        <v>218</v>
      </c>
      <c r="J24" s="15" t="s">
        <v>219</v>
      </c>
      <c r="K24" s="15" t="s">
        <v>220</v>
      </c>
      <c r="L24" s="19">
        <v>45386</v>
      </c>
      <c r="M24" s="15" t="s">
        <v>221</v>
      </c>
      <c r="N24" s="19">
        <v>45531</v>
      </c>
      <c r="O24" s="190" t="s">
        <v>222</v>
      </c>
      <c r="P24" s="213" t="s">
        <v>395</v>
      </c>
      <c r="Q24" s="214" t="s">
        <v>396</v>
      </c>
      <c r="R24" s="18" t="s">
        <v>13</v>
      </c>
    </row>
    <row r="25" spans="1:18" s="8" customFormat="1" ht="64.5" customHeight="1" x14ac:dyDescent="0.25">
      <c r="A25" s="386"/>
      <c r="B25" s="25">
        <v>11</v>
      </c>
      <c r="C25" s="26" t="s">
        <v>57</v>
      </c>
      <c r="D25" s="265" t="s">
        <v>58</v>
      </c>
      <c r="E25" s="50" t="s">
        <v>122</v>
      </c>
      <c r="F25" s="22" t="s">
        <v>20</v>
      </c>
      <c r="G25" s="15" t="s">
        <v>326</v>
      </c>
      <c r="H25" s="70">
        <v>45378</v>
      </c>
      <c r="I25" s="15" t="s">
        <v>218</v>
      </c>
      <c r="J25" s="15" t="s">
        <v>219</v>
      </c>
      <c r="K25" s="15" t="s">
        <v>220</v>
      </c>
      <c r="L25" s="19">
        <v>45385</v>
      </c>
      <c r="M25" s="15" t="s">
        <v>221</v>
      </c>
      <c r="N25" s="19">
        <v>45560</v>
      </c>
      <c r="O25" s="190" t="s">
        <v>223</v>
      </c>
      <c r="P25" s="213" t="s">
        <v>397</v>
      </c>
      <c r="Q25" s="214" t="s">
        <v>398</v>
      </c>
      <c r="R25" s="18" t="s">
        <v>13</v>
      </c>
    </row>
    <row r="26" spans="1:18" s="8" customFormat="1" ht="75.75" customHeight="1" x14ac:dyDescent="0.25">
      <c r="A26" s="386"/>
      <c r="B26" s="25">
        <v>12</v>
      </c>
      <c r="C26" s="26" t="s">
        <v>59</v>
      </c>
      <c r="D26" s="265" t="s">
        <v>60</v>
      </c>
      <c r="E26" s="50" t="s">
        <v>122</v>
      </c>
      <c r="F26" s="22" t="s">
        <v>20</v>
      </c>
      <c r="G26" s="15" t="s">
        <v>224</v>
      </c>
      <c r="H26" s="70">
        <v>45376</v>
      </c>
      <c r="I26" s="15" t="s">
        <v>225</v>
      </c>
      <c r="J26" s="15" t="s">
        <v>226</v>
      </c>
      <c r="K26" s="15" t="s">
        <v>227</v>
      </c>
      <c r="L26" s="19">
        <v>45381</v>
      </c>
      <c r="M26" s="15" t="s">
        <v>228</v>
      </c>
      <c r="N26" s="19">
        <v>45489</v>
      </c>
      <c r="O26" s="190" t="s">
        <v>229</v>
      </c>
      <c r="P26" s="105" t="s">
        <v>314</v>
      </c>
      <c r="Q26" s="104" t="s">
        <v>315</v>
      </c>
      <c r="R26" s="18" t="s">
        <v>13</v>
      </c>
    </row>
    <row r="27" spans="1:18" s="8" customFormat="1" ht="54.75" customHeight="1" x14ac:dyDescent="0.25">
      <c r="A27" s="386"/>
      <c r="B27" s="25">
        <v>13</v>
      </c>
      <c r="C27" s="26" t="s">
        <v>61</v>
      </c>
      <c r="D27" s="265" t="s">
        <v>31</v>
      </c>
      <c r="E27" s="50" t="s">
        <v>122</v>
      </c>
      <c r="F27" s="25" t="s">
        <v>74</v>
      </c>
      <c r="G27" s="26" t="s">
        <v>124</v>
      </c>
      <c r="H27" s="24">
        <v>45344</v>
      </c>
      <c r="I27" s="14" t="s">
        <v>125</v>
      </c>
      <c r="J27" s="15" t="s">
        <v>126</v>
      </c>
      <c r="K27" s="14" t="s">
        <v>127</v>
      </c>
      <c r="L27" s="19">
        <v>45345</v>
      </c>
      <c r="M27" s="14" t="s">
        <v>128</v>
      </c>
      <c r="N27" s="66">
        <v>45350</v>
      </c>
      <c r="O27" s="102" t="s">
        <v>129</v>
      </c>
      <c r="P27" s="191" t="s">
        <v>185</v>
      </c>
      <c r="Q27" s="104" t="s">
        <v>186</v>
      </c>
      <c r="R27" s="18" t="s">
        <v>13</v>
      </c>
    </row>
    <row r="28" spans="1:18" s="8" customFormat="1" ht="112.5" customHeight="1" x14ac:dyDescent="0.25">
      <c r="A28" s="386"/>
      <c r="B28" s="25">
        <v>14</v>
      </c>
      <c r="C28" s="26" t="s">
        <v>62</v>
      </c>
      <c r="D28" s="265" t="s">
        <v>63</v>
      </c>
      <c r="E28" s="50" t="s">
        <v>122</v>
      </c>
      <c r="F28" s="22" t="s">
        <v>20</v>
      </c>
      <c r="G28" s="15" t="s">
        <v>413</v>
      </c>
      <c r="H28" s="70">
        <v>45408</v>
      </c>
      <c r="I28" s="15" t="s">
        <v>230</v>
      </c>
      <c r="J28" s="15" t="s">
        <v>231</v>
      </c>
      <c r="K28" s="15" t="s">
        <v>232</v>
      </c>
      <c r="L28" s="19">
        <v>45409</v>
      </c>
      <c r="M28" s="15" t="s">
        <v>414</v>
      </c>
      <c r="N28" s="19">
        <v>45591</v>
      </c>
      <c r="O28" s="190" t="s">
        <v>233</v>
      </c>
      <c r="P28" s="215" t="s">
        <v>415</v>
      </c>
      <c r="Q28" s="216" t="s">
        <v>416</v>
      </c>
      <c r="R28" s="39" t="s">
        <v>13</v>
      </c>
    </row>
    <row r="29" spans="1:18" s="8" customFormat="1" ht="103.5" customHeight="1" x14ac:dyDescent="0.25">
      <c r="A29" s="386"/>
      <c r="B29" s="25">
        <v>15</v>
      </c>
      <c r="C29" s="26" t="s">
        <v>64</v>
      </c>
      <c r="D29" s="265" t="s">
        <v>65</v>
      </c>
      <c r="E29" s="23" t="s">
        <v>23</v>
      </c>
      <c r="F29" s="22" t="s">
        <v>20</v>
      </c>
      <c r="G29" s="15" t="s">
        <v>234</v>
      </c>
      <c r="H29" s="70">
        <v>45376</v>
      </c>
      <c r="I29" s="15" t="s">
        <v>22</v>
      </c>
      <c r="J29" s="15" t="s">
        <v>22</v>
      </c>
      <c r="K29" s="15" t="s">
        <v>22</v>
      </c>
      <c r="L29" s="19" t="s">
        <v>22</v>
      </c>
      <c r="M29" s="15" t="s">
        <v>22</v>
      </c>
      <c r="N29" s="19" t="s">
        <v>22</v>
      </c>
      <c r="O29" s="190" t="s">
        <v>22</v>
      </c>
      <c r="P29" s="190" t="s">
        <v>22</v>
      </c>
      <c r="Q29" s="107" t="s">
        <v>318</v>
      </c>
      <c r="R29" s="39" t="s">
        <v>13</v>
      </c>
    </row>
    <row r="30" spans="1:18" s="8" customFormat="1" ht="92.25" customHeight="1" x14ac:dyDescent="0.25">
      <c r="A30" s="386"/>
      <c r="B30" s="25">
        <v>16</v>
      </c>
      <c r="C30" s="26" t="s">
        <v>66</v>
      </c>
      <c r="D30" s="265" t="s">
        <v>67</v>
      </c>
      <c r="E30" s="23" t="s">
        <v>23</v>
      </c>
      <c r="F30" s="22" t="s">
        <v>20</v>
      </c>
      <c r="G30" s="15" t="s">
        <v>150</v>
      </c>
      <c r="H30" s="70">
        <v>45348</v>
      </c>
      <c r="I30" s="15" t="s">
        <v>22</v>
      </c>
      <c r="J30" s="15" t="s">
        <v>22</v>
      </c>
      <c r="K30" s="15" t="s">
        <v>22</v>
      </c>
      <c r="L30" s="19" t="s">
        <v>22</v>
      </c>
      <c r="M30" s="15" t="s">
        <v>22</v>
      </c>
      <c r="N30" s="19" t="s">
        <v>22</v>
      </c>
      <c r="O30" s="190" t="s">
        <v>22</v>
      </c>
      <c r="P30" s="190" t="s">
        <v>22</v>
      </c>
      <c r="Q30" s="107" t="s">
        <v>187</v>
      </c>
      <c r="R30" s="39" t="s">
        <v>13</v>
      </c>
    </row>
    <row r="31" spans="1:18" s="8" customFormat="1" ht="73.5" customHeight="1" x14ac:dyDescent="0.25">
      <c r="A31" s="386"/>
      <c r="B31" s="25">
        <v>17</v>
      </c>
      <c r="C31" s="26" t="s">
        <v>68</v>
      </c>
      <c r="D31" s="265" t="s">
        <v>69</v>
      </c>
      <c r="E31" s="50" t="s">
        <v>122</v>
      </c>
      <c r="F31" s="22" t="s">
        <v>20</v>
      </c>
      <c r="G31" s="221" t="s">
        <v>447</v>
      </c>
      <c r="H31" s="124">
        <v>45398</v>
      </c>
      <c r="I31" s="15" t="s">
        <v>235</v>
      </c>
      <c r="J31" s="15" t="s">
        <v>236</v>
      </c>
      <c r="K31" s="15" t="s">
        <v>237</v>
      </c>
      <c r="L31" s="222">
        <v>45398</v>
      </c>
      <c r="M31" s="15" t="s">
        <v>197</v>
      </c>
      <c r="N31" s="222">
        <v>46127</v>
      </c>
      <c r="O31" s="190" t="s">
        <v>198</v>
      </c>
      <c r="P31" s="223" t="s">
        <v>449</v>
      </c>
      <c r="Q31" s="223" t="s">
        <v>448</v>
      </c>
      <c r="R31" s="19" t="s">
        <v>13</v>
      </c>
    </row>
    <row r="32" spans="1:18" ht="62.25" customHeight="1" x14ac:dyDescent="0.25">
      <c r="A32" s="386"/>
      <c r="B32" s="25">
        <v>18</v>
      </c>
      <c r="C32" s="26" t="s">
        <v>70</v>
      </c>
      <c r="D32" s="265" t="s">
        <v>71</v>
      </c>
      <c r="E32" s="50" t="s">
        <v>122</v>
      </c>
      <c r="F32" s="22" t="s">
        <v>20</v>
      </c>
      <c r="G32" s="221" t="s">
        <v>450</v>
      </c>
      <c r="H32" s="124">
        <v>45385</v>
      </c>
      <c r="I32" s="15" t="s">
        <v>238</v>
      </c>
      <c r="J32" s="15" t="s">
        <v>239</v>
      </c>
      <c r="K32" s="15" t="s">
        <v>240</v>
      </c>
      <c r="L32" s="222">
        <v>45390</v>
      </c>
      <c r="M32" s="15" t="s">
        <v>241</v>
      </c>
      <c r="N32" s="222">
        <v>45451</v>
      </c>
      <c r="O32" s="190" t="s">
        <v>242</v>
      </c>
      <c r="P32" s="215" t="s">
        <v>451</v>
      </c>
      <c r="Q32" s="216" t="s">
        <v>452</v>
      </c>
      <c r="R32" s="18" t="s">
        <v>13</v>
      </c>
    </row>
    <row r="33" spans="1:18" ht="48.75" customHeight="1" thickBot="1" x14ac:dyDescent="0.3">
      <c r="A33" s="386"/>
      <c r="B33" s="25">
        <v>19</v>
      </c>
      <c r="C33" s="25" t="s">
        <v>72</v>
      </c>
      <c r="D33" s="335" t="s">
        <v>73</v>
      </c>
      <c r="E33" s="179" t="s">
        <v>130</v>
      </c>
      <c r="F33" s="25" t="s">
        <v>20</v>
      </c>
      <c r="G33" s="26" t="s">
        <v>131</v>
      </c>
      <c r="H33" s="24">
        <v>45330</v>
      </c>
      <c r="I33" s="139" t="s">
        <v>22</v>
      </c>
      <c r="J33" s="139" t="s">
        <v>22</v>
      </c>
      <c r="K33" s="139" t="s">
        <v>22</v>
      </c>
      <c r="L33" s="139" t="s">
        <v>22</v>
      </c>
      <c r="M33" s="139" t="s">
        <v>22</v>
      </c>
      <c r="N33" s="139" t="s">
        <v>22</v>
      </c>
      <c r="O33" s="139" t="s">
        <v>22</v>
      </c>
      <c r="P33" s="139" t="s">
        <v>22</v>
      </c>
      <c r="Q33" s="182" t="s">
        <v>188</v>
      </c>
      <c r="R33" s="140" t="s">
        <v>13</v>
      </c>
    </row>
    <row r="34" spans="1:18" ht="49.15" customHeight="1" thickBot="1" x14ac:dyDescent="0.3">
      <c r="A34" s="386" t="s">
        <v>147</v>
      </c>
      <c r="B34" s="30">
        <v>20</v>
      </c>
      <c r="C34" s="114" t="s">
        <v>132</v>
      </c>
      <c r="D34" s="336" t="s">
        <v>133</v>
      </c>
      <c r="E34" s="31" t="s">
        <v>122</v>
      </c>
      <c r="F34" s="30" t="s">
        <v>20</v>
      </c>
      <c r="G34" s="224" t="s">
        <v>453</v>
      </c>
      <c r="H34" s="225">
        <v>45412</v>
      </c>
      <c r="I34" s="32" t="s">
        <v>243</v>
      </c>
      <c r="J34" s="32" t="s">
        <v>244</v>
      </c>
      <c r="K34" s="32" t="s">
        <v>245</v>
      </c>
      <c r="L34" s="225">
        <v>45418</v>
      </c>
      <c r="M34" s="32" t="s">
        <v>246</v>
      </c>
      <c r="N34" s="225">
        <v>45567</v>
      </c>
      <c r="O34" s="32" t="s">
        <v>247</v>
      </c>
      <c r="P34" s="215" t="s">
        <v>454</v>
      </c>
      <c r="Q34" s="216" t="s">
        <v>455</v>
      </c>
      <c r="R34" s="39" t="s">
        <v>13</v>
      </c>
    </row>
    <row r="35" spans="1:18" ht="56.25" customHeight="1" x14ac:dyDescent="0.25">
      <c r="A35" s="386"/>
      <c r="B35" s="25">
        <v>21</v>
      </c>
      <c r="C35" s="116" t="s">
        <v>134</v>
      </c>
      <c r="D35" s="337" t="s">
        <v>135</v>
      </c>
      <c r="E35" s="31" t="s">
        <v>122</v>
      </c>
      <c r="F35" s="22" t="s">
        <v>20</v>
      </c>
      <c r="G35" s="226" t="s">
        <v>322</v>
      </c>
      <c r="H35" s="227">
        <v>45400</v>
      </c>
      <c r="I35" s="15" t="s">
        <v>243</v>
      </c>
      <c r="J35" s="15" t="s">
        <v>244</v>
      </c>
      <c r="K35" s="15" t="s">
        <v>245</v>
      </c>
      <c r="L35" s="222">
        <v>45405</v>
      </c>
      <c r="M35" s="15" t="s">
        <v>456</v>
      </c>
      <c r="N35" s="222">
        <v>45620</v>
      </c>
      <c r="O35" s="49" t="s">
        <v>457</v>
      </c>
      <c r="P35" s="259" t="s">
        <v>692</v>
      </c>
      <c r="Q35" s="251" t="s">
        <v>693</v>
      </c>
      <c r="R35" s="39" t="s">
        <v>13</v>
      </c>
    </row>
    <row r="36" spans="1:18" ht="49.15" customHeight="1" x14ac:dyDescent="0.25">
      <c r="A36" s="386"/>
      <c r="B36" s="25">
        <v>22</v>
      </c>
      <c r="C36" s="116" t="s">
        <v>136</v>
      </c>
      <c r="D36" s="337" t="s">
        <v>73</v>
      </c>
      <c r="E36" s="50" t="s">
        <v>122</v>
      </c>
      <c r="F36" s="22" t="s">
        <v>74</v>
      </c>
      <c r="G36" s="226" t="s">
        <v>458</v>
      </c>
      <c r="H36" s="227">
        <v>45355</v>
      </c>
      <c r="I36" s="15" t="s">
        <v>248</v>
      </c>
      <c r="J36" s="15" t="s">
        <v>249</v>
      </c>
      <c r="K36" s="15" t="s">
        <v>250</v>
      </c>
      <c r="L36" s="222">
        <v>45356</v>
      </c>
      <c r="M36" s="15" t="s">
        <v>459</v>
      </c>
      <c r="N36" s="222">
        <v>45421</v>
      </c>
      <c r="O36" s="48" t="s">
        <v>154</v>
      </c>
      <c r="P36" s="175"/>
      <c r="Q36" s="107"/>
      <c r="R36" s="39" t="s">
        <v>13</v>
      </c>
    </row>
    <row r="37" spans="1:18" ht="87.75" customHeight="1" x14ac:dyDescent="0.25">
      <c r="A37" s="386"/>
      <c r="B37" s="25">
        <v>23</v>
      </c>
      <c r="C37" s="116" t="s">
        <v>137</v>
      </c>
      <c r="D37" s="337" t="s">
        <v>138</v>
      </c>
      <c r="E37" s="50" t="s">
        <v>122</v>
      </c>
      <c r="F37" s="22" t="s">
        <v>20</v>
      </c>
      <c r="G37" s="49" t="s">
        <v>151</v>
      </c>
      <c r="H37" s="48">
        <v>45352</v>
      </c>
      <c r="I37" s="15" t="s">
        <v>152</v>
      </c>
      <c r="J37" s="15" t="s">
        <v>153</v>
      </c>
      <c r="K37" s="15" t="s">
        <v>152</v>
      </c>
      <c r="L37" s="19">
        <v>45352</v>
      </c>
      <c r="M37" s="15" t="s">
        <v>78</v>
      </c>
      <c r="N37" s="19">
        <v>45657</v>
      </c>
      <c r="O37" s="49" t="s">
        <v>154</v>
      </c>
      <c r="P37" s="215" t="s">
        <v>399</v>
      </c>
      <c r="Q37" s="216" t="s">
        <v>400</v>
      </c>
      <c r="R37" s="39" t="s">
        <v>13</v>
      </c>
    </row>
    <row r="38" spans="1:18" ht="49.15" customHeight="1" x14ac:dyDescent="0.25">
      <c r="A38" s="386"/>
      <c r="B38" s="41">
        <v>24</v>
      </c>
      <c r="C38" s="41" t="s">
        <v>139</v>
      </c>
      <c r="D38" s="338" t="s">
        <v>140</v>
      </c>
      <c r="E38" s="23" t="s">
        <v>23</v>
      </c>
      <c r="F38" s="22" t="s">
        <v>20</v>
      </c>
      <c r="G38" s="49" t="s">
        <v>155</v>
      </c>
      <c r="H38" s="48">
        <v>45366</v>
      </c>
      <c r="I38" s="15" t="s">
        <v>22</v>
      </c>
      <c r="J38" s="15" t="s">
        <v>22</v>
      </c>
      <c r="K38" s="15" t="s">
        <v>22</v>
      </c>
      <c r="L38" s="19" t="s">
        <v>22</v>
      </c>
      <c r="M38" s="15" t="s">
        <v>22</v>
      </c>
      <c r="N38" s="19" t="s">
        <v>22</v>
      </c>
      <c r="O38" s="49" t="s">
        <v>22</v>
      </c>
      <c r="P38" s="49" t="s">
        <v>22</v>
      </c>
      <c r="Q38" s="107" t="s">
        <v>189</v>
      </c>
      <c r="R38" s="39" t="s">
        <v>13</v>
      </c>
    </row>
    <row r="39" spans="1:18" ht="108.75" customHeight="1" x14ac:dyDescent="0.25">
      <c r="A39" s="386"/>
      <c r="B39" s="22">
        <v>25</v>
      </c>
      <c r="C39" s="115" t="s">
        <v>141</v>
      </c>
      <c r="D39" s="339" t="s">
        <v>142</v>
      </c>
      <c r="E39" s="23" t="s">
        <v>23</v>
      </c>
      <c r="F39" s="22" t="s">
        <v>20</v>
      </c>
      <c r="G39" s="49" t="s">
        <v>156</v>
      </c>
      <c r="H39" s="48">
        <v>45376</v>
      </c>
      <c r="I39" s="15" t="s">
        <v>22</v>
      </c>
      <c r="J39" s="15" t="s">
        <v>22</v>
      </c>
      <c r="K39" s="15" t="s">
        <v>22</v>
      </c>
      <c r="L39" s="19" t="s">
        <v>22</v>
      </c>
      <c r="M39" s="15" t="s">
        <v>22</v>
      </c>
      <c r="N39" s="19" t="s">
        <v>22</v>
      </c>
      <c r="O39" s="49" t="s">
        <v>22</v>
      </c>
      <c r="P39" s="49" t="s">
        <v>22</v>
      </c>
      <c r="Q39" s="107" t="s">
        <v>190</v>
      </c>
      <c r="R39" s="39" t="s">
        <v>13</v>
      </c>
    </row>
    <row r="40" spans="1:18" ht="78" customHeight="1" x14ac:dyDescent="0.25">
      <c r="A40" s="386"/>
      <c r="B40" s="25">
        <v>26</v>
      </c>
      <c r="C40" s="116" t="s">
        <v>143</v>
      </c>
      <c r="D40" s="337" t="s">
        <v>144</v>
      </c>
      <c r="E40" s="50" t="s">
        <v>122</v>
      </c>
      <c r="F40" s="22" t="s">
        <v>20</v>
      </c>
      <c r="G40" s="43" t="s">
        <v>157</v>
      </c>
      <c r="H40" s="48">
        <v>45352</v>
      </c>
      <c r="I40" s="15" t="s">
        <v>158</v>
      </c>
      <c r="J40" s="15" t="s">
        <v>159</v>
      </c>
      <c r="K40" s="15" t="s">
        <v>158</v>
      </c>
      <c r="L40" s="19">
        <v>45352</v>
      </c>
      <c r="M40" s="15" t="s">
        <v>78</v>
      </c>
      <c r="N40" s="19">
        <v>45657</v>
      </c>
      <c r="O40" s="48" t="s">
        <v>160</v>
      </c>
      <c r="P40" s="215" t="s">
        <v>401</v>
      </c>
      <c r="Q40" s="216" t="s">
        <v>402</v>
      </c>
      <c r="R40" s="39" t="s">
        <v>13</v>
      </c>
    </row>
    <row r="41" spans="1:18" ht="66" customHeight="1" thickBot="1" x14ac:dyDescent="0.3">
      <c r="A41" s="386"/>
      <c r="B41" s="25">
        <v>27</v>
      </c>
      <c r="C41" s="116" t="s">
        <v>145</v>
      </c>
      <c r="D41" s="337" t="s">
        <v>146</v>
      </c>
      <c r="E41" s="189" t="s">
        <v>122</v>
      </c>
      <c r="F41" s="9" t="s">
        <v>20</v>
      </c>
      <c r="G41" s="67" t="s">
        <v>251</v>
      </c>
      <c r="H41" s="101">
        <v>45355</v>
      </c>
      <c r="I41" s="10" t="s">
        <v>252</v>
      </c>
      <c r="J41" s="10" t="s">
        <v>253</v>
      </c>
      <c r="K41" s="10" t="s">
        <v>252</v>
      </c>
      <c r="L41" s="196" t="s">
        <v>254</v>
      </c>
      <c r="M41" s="10" t="s">
        <v>78</v>
      </c>
      <c r="N41" s="196" t="s">
        <v>255</v>
      </c>
      <c r="O41" s="67" t="s">
        <v>256</v>
      </c>
      <c r="P41" s="175" t="s">
        <v>316</v>
      </c>
      <c r="Q41" s="107" t="s">
        <v>317</v>
      </c>
      <c r="R41" s="18" t="s">
        <v>13</v>
      </c>
    </row>
    <row r="42" spans="1:18" ht="75" customHeight="1" x14ac:dyDescent="0.25">
      <c r="A42" s="386" t="s">
        <v>24</v>
      </c>
      <c r="B42" s="52">
        <v>28</v>
      </c>
      <c r="C42" s="52" t="s">
        <v>161</v>
      </c>
      <c r="D42" s="340" t="s">
        <v>162</v>
      </c>
      <c r="E42" s="118" t="s">
        <v>23</v>
      </c>
      <c r="F42" s="30" t="s">
        <v>20</v>
      </c>
      <c r="G42" s="54" t="s">
        <v>163</v>
      </c>
      <c r="H42" s="55">
        <v>45376</v>
      </c>
      <c r="I42" s="32" t="s">
        <v>22</v>
      </c>
      <c r="J42" s="32" t="s">
        <v>22</v>
      </c>
      <c r="K42" s="32" t="s">
        <v>22</v>
      </c>
      <c r="L42" s="33" t="s">
        <v>22</v>
      </c>
      <c r="M42" s="32" t="s">
        <v>22</v>
      </c>
      <c r="N42" s="33" t="s">
        <v>22</v>
      </c>
      <c r="O42" s="54" t="s">
        <v>22</v>
      </c>
      <c r="P42" s="54" t="s">
        <v>22</v>
      </c>
      <c r="Q42" s="185" t="s">
        <v>191</v>
      </c>
      <c r="R42" s="57" t="s">
        <v>13</v>
      </c>
    </row>
    <row r="43" spans="1:18" ht="66" customHeight="1" x14ac:dyDescent="0.25">
      <c r="A43" s="386"/>
      <c r="B43" s="58">
        <v>29</v>
      </c>
      <c r="C43" s="58" t="s">
        <v>165</v>
      </c>
      <c r="D43" s="341" t="s">
        <v>166</v>
      </c>
      <c r="E43" s="232" t="s">
        <v>122</v>
      </c>
      <c r="F43" s="92" t="s">
        <v>20</v>
      </c>
      <c r="G43" s="233" t="s">
        <v>463</v>
      </c>
      <c r="H43" s="234">
        <v>45470</v>
      </c>
      <c r="I43" s="230" t="s">
        <v>464</v>
      </c>
      <c r="J43" s="230" t="s">
        <v>465</v>
      </c>
      <c r="K43" s="230" t="s">
        <v>466</v>
      </c>
      <c r="L43" s="231">
        <v>45470</v>
      </c>
      <c r="M43" s="230" t="s">
        <v>467</v>
      </c>
      <c r="N43" s="231">
        <v>46199</v>
      </c>
      <c r="O43" s="230" t="s">
        <v>198</v>
      </c>
      <c r="P43" s="261" t="s">
        <v>164</v>
      </c>
      <c r="Q43" s="267" t="s">
        <v>727</v>
      </c>
      <c r="R43" s="18" t="s">
        <v>13</v>
      </c>
    </row>
    <row r="44" spans="1:18" ht="69" customHeight="1" x14ac:dyDescent="0.25">
      <c r="A44" s="386"/>
      <c r="B44" s="58">
        <v>30</v>
      </c>
      <c r="C44" s="58" t="s">
        <v>168</v>
      </c>
      <c r="D44" s="341" t="s">
        <v>169</v>
      </c>
      <c r="E44" s="40" t="s">
        <v>23</v>
      </c>
      <c r="F44" s="25" t="s">
        <v>20</v>
      </c>
      <c r="G44" s="37" t="s">
        <v>170</v>
      </c>
      <c r="H44" s="38">
        <v>45373</v>
      </c>
      <c r="I44" s="26" t="s">
        <v>22</v>
      </c>
      <c r="J44" s="26" t="s">
        <v>22</v>
      </c>
      <c r="K44" s="26" t="s">
        <v>22</v>
      </c>
      <c r="L44" s="27" t="s">
        <v>22</v>
      </c>
      <c r="M44" s="26" t="s">
        <v>22</v>
      </c>
      <c r="N44" s="27" t="s">
        <v>22</v>
      </c>
      <c r="O44" s="37" t="s">
        <v>22</v>
      </c>
      <c r="P44" s="37" t="s">
        <v>22</v>
      </c>
      <c r="Q44" s="106" t="s">
        <v>192</v>
      </c>
      <c r="R44" s="18" t="s">
        <v>13</v>
      </c>
    </row>
    <row r="45" spans="1:18" ht="72" customHeight="1" x14ac:dyDescent="0.25">
      <c r="A45" s="386"/>
      <c r="B45" s="428">
        <v>31</v>
      </c>
      <c r="C45" s="428" t="s">
        <v>171</v>
      </c>
      <c r="D45" s="430" t="s">
        <v>172</v>
      </c>
      <c r="E45" s="367" t="s">
        <v>257</v>
      </c>
      <c r="F45" s="25" t="s">
        <v>74</v>
      </c>
      <c r="G45" s="37" t="s">
        <v>258</v>
      </c>
      <c r="H45" s="38">
        <v>45399</v>
      </c>
      <c r="I45" s="26" t="s">
        <v>259</v>
      </c>
      <c r="J45" s="26" t="s">
        <v>260</v>
      </c>
      <c r="K45" s="26" t="s">
        <v>261</v>
      </c>
      <c r="L45" s="228">
        <v>45400</v>
      </c>
      <c r="M45" s="26" t="s">
        <v>262</v>
      </c>
      <c r="N45" s="228">
        <v>45407</v>
      </c>
      <c r="O45" s="37" t="s">
        <v>263</v>
      </c>
      <c r="P45" s="213" t="s">
        <v>468</v>
      </c>
      <c r="Q45" s="423" t="s">
        <v>460</v>
      </c>
      <c r="R45" s="18" t="s">
        <v>13</v>
      </c>
    </row>
    <row r="46" spans="1:18" ht="72" customHeight="1" x14ac:dyDescent="0.25">
      <c r="A46" s="386"/>
      <c r="B46" s="429"/>
      <c r="C46" s="429"/>
      <c r="D46" s="431"/>
      <c r="E46" s="368"/>
      <c r="F46" s="25" t="s">
        <v>74</v>
      </c>
      <c r="G46" s="37" t="s">
        <v>264</v>
      </c>
      <c r="H46" s="38">
        <v>45399</v>
      </c>
      <c r="I46" s="26" t="s">
        <v>265</v>
      </c>
      <c r="J46" s="26" t="s">
        <v>266</v>
      </c>
      <c r="K46" s="26" t="s">
        <v>267</v>
      </c>
      <c r="L46" s="27">
        <v>45404</v>
      </c>
      <c r="M46" s="26" t="s">
        <v>268</v>
      </c>
      <c r="N46" s="27">
        <v>45406</v>
      </c>
      <c r="O46" s="37" t="s">
        <v>269</v>
      </c>
      <c r="P46" s="213" t="s">
        <v>469</v>
      </c>
      <c r="Q46" s="424"/>
      <c r="R46" s="18" t="s">
        <v>13</v>
      </c>
    </row>
    <row r="47" spans="1:18" ht="70.5" customHeight="1" x14ac:dyDescent="0.25">
      <c r="A47" s="386"/>
      <c r="B47" s="58">
        <v>32</v>
      </c>
      <c r="C47" s="58" t="s">
        <v>173</v>
      </c>
      <c r="D47" s="341" t="s">
        <v>174</v>
      </c>
      <c r="E47" s="23" t="s">
        <v>23</v>
      </c>
      <c r="F47" s="25" t="s">
        <v>20</v>
      </c>
      <c r="G47" s="37" t="s">
        <v>461</v>
      </c>
      <c r="H47" s="38">
        <v>45457</v>
      </c>
      <c r="I47" s="26" t="s">
        <v>22</v>
      </c>
      <c r="J47" s="26" t="s">
        <v>22</v>
      </c>
      <c r="K47" s="26" t="s">
        <v>22</v>
      </c>
      <c r="L47" s="26" t="s">
        <v>22</v>
      </c>
      <c r="M47" s="26" t="s">
        <v>22</v>
      </c>
      <c r="N47" s="26" t="s">
        <v>22</v>
      </c>
      <c r="O47" s="26" t="s">
        <v>22</v>
      </c>
      <c r="P47" s="17" t="s">
        <v>22</v>
      </c>
      <c r="Q47" s="217" t="s">
        <v>462</v>
      </c>
      <c r="R47" s="18" t="s">
        <v>13</v>
      </c>
    </row>
    <row r="48" spans="1:18" ht="77.25" customHeight="1" x14ac:dyDescent="0.25">
      <c r="A48" s="386"/>
      <c r="B48" s="58">
        <v>33</v>
      </c>
      <c r="C48" s="58" t="s">
        <v>175</v>
      </c>
      <c r="D48" s="341" t="s">
        <v>176</v>
      </c>
      <c r="E48" s="125" t="s">
        <v>122</v>
      </c>
      <c r="F48" s="25" t="s">
        <v>74</v>
      </c>
      <c r="G48" s="37" t="s">
        <v>327</v>
      </c>
      <c r="H48" s="38">
        <v>45418</v>
      </c>
      <c r="I48" s="26" t="s">
        <v>328</v>
      </c>
      <c r="J48" s="21" t="s">
        <v>329</v>
      </c>
      <c r="K48" s="15" t="s">
        <v>330</v>
      </c>
      <c r="L48" s="27">
        <v>45419</v>
      </c>
      <c r="M48" s="26" t="s">
        <v>331</v>
      </c>
      <c r="N48" s="207">
        <v>45783</v>
      </c>
      <c r="O48" s="37" t="s">
        <v>198</v>
      </c>
      <c r="P48" s="213" t="s">
        <v>731</v>
      </c>
      <c r="Q48" s="217" t="s">
        <v>732</v>
      </c>
      <c r="R48" s="18" t="s">
        <v>13</v>
      </c>
    </row>
    <row r="49" spans="1:18" ht="61.5" customHeight="1" x14ac:dyDescent="0.25">
      <c r="A49" s="386"/>
      <c r="B49" s="58">
        <v>34</v>
      </c>
      <c r="C49" s="58" t="s">
        <v>177</v>
      </c>
      <c r="D49" s="341" t="s">
        <v>178</v>
      </c>
      <c r="E49" s="125" t="s">
        <v>332</v>
      </c>
      <c r="F49" s="25" t="s">
        <v>74</v>
      </c>
      <c r="G49" s="37" t="s">
        <v>333</v>
      </c>
      <c r="H49" s="38">
        <v>45421</v>
      </c>
      <c r="I49" s="26" t="s">
        <v>334</v>
      </c>
      <c r="J49" s="26" t="s">
        <v>335</v>
      </c>
      <c r="K49" s="26" t="s">
        <v>336</v>
      </c>
      <c r="L49" s="27">
        <v>45427</v>
      </c>
      <c r="M49" s="26" t="s">
        <v>337</v>
      </c>
      <c r="N49" s="207">
        <v>45791</v>
      </c>
      <c r="O49" s="37" t="s">
        <v>198</v>
      </c>
      <c r="P49" s="213" t="s">
        <v>733</v>
      </c>
      <c r="Q49" s="217" t="s">
        <v>734</v>
      </c>
      <c r="R49" s="18" t="s">
        <v>13</v>
      </c>
    </row>
    <row r="50" spans="1:18" ht="104.25" customHeight="1" x14ac:dyDescent="0.25">
      <c r="A50" s="386"/>
      <c r="B50" s="58">
        <v>35</v>
      </c>
      <c r="C50" s="167" t="s">
        <v>179</v>
      </c>
      <c r="D50" s="265" t="s">
        <v>180</v>
      </c>
      <c r="E50" s="125" t="s">
        <v>122</v>
      </c>
      <c r="F50" s="25" t="s">
        <v>74</v>
      </c>
      <c r="G50" s="37" t="s">
        <v>270</v>
      </c>
      <c r="H50" s="38">
        <v>45391</v>
      </c>
      <c r="I50" s="26" t="s">
        <v>271</v>
      </c>
      <c r="J50" s="26" t="s">
        <v>272</v>
      </c>
      <c r="K50" s="26" t="s">
        <v>273</v>
      </c>
      <c r="L50" s="27">
        <v>45391</v>
      </c>
      <c r="M50" s="26" t="s">
        <v>274</v>
      </c>
      <c r="N50" s="27">
        <v>45400</v>
      </c>
      <c r="O50" s="37" t="s">
        <v>275</v>
      </c>
      <c r="P50" s="213" t="s">
        <v>735</v>
      </c>
      <c r="Q50" s="217" t="s">
        <v>736</v>
      </c>
      <c r="R50" s="270" t="s">
        <v>737</v>
      </c>
    </row>
    <row r="51" spans="1:18" ht="92.25" customHeight="1" x14ac:dyDescent="0.25">
      <c r="A51" s="386"/>
      <c r="B51" s="58">
        <v>36</v>
      </c>
      <c r="C51" s="167" t="s">
        <v>181</v>
      </c>
      <c r="D51" s="265" t="s">
        <v>182</v>
      </c>
      <c r="E51" s="125" t="s">
        <v>122</v>
      </c>
      <c r="F51" s="25" t="s">
        <v>20</v>
      </c>
      <c r="G51" s="268" t="s">
        <v>728</v>
      </c>
      <c r="H51" s="269">
        <v>45484</v>
      </c>
      <c r="I51" s="14" t="s">
        <v>276</v>
      </c>
      <c r="J51" s="15" t="s">
        <v>277</v>
      </c>
      <c r="K51" s="14" t="s">
        <v>276</v>
      </c>
      <c r="L51" s="19">
        <v>45413</v>
      </c>
      <c r="M51" s="15" t="s">
        <v>278</v>
      </c>
      <c r="N51" s="19">
        <v>45777</v>
      </c>
      <c r="O51" s="49" t="s">
        <v>279</v>
      </c>
      <c r="P51" s="213" t="s">
        <v>729</v>
      </c>
      <c r="Q51" s="217" t="s">
        <v>730</v>
      </c>
      <c r="R51" s="18" t="s">
        <v>13</v>
      </c>
    </row>
    <row r="52" spans="1:18" ht="90.75" customHeight="1" thickBot="1" x14ac:dyDescent="0.3">
      <c r="A52" s="386"/>
      <c r="B52" s="58">
        <v>37</v>
      </c>
      <c r="C52" s="167" t="s">
        <v>183</v>
      </c>
      <c r="D52" s="265" t="s">
        <v>144</v>
      </c>
      <c r="E52" s="125" t="s">
        <v>122</v>
      </c>
      <c r="F52" s="25" t="s">
        <v>20</v>
      </c>
      <c r="G52" s="47" t="s">
        <v>338</v>
      </c>
      <c r="H52" s="48">
        <v>45412</v>
      </c>
      <c r="I52" s="14" t="s">
        <v>276</v>
      </c>
      <c r="J52" s="15" t="s">
        <v>277</v>
      </c>
      <c r="K52" s="14" t="s">
        <v>276</v>
      </c>
      <c r="L52" s="19">
        <v>45413</v>
      </c>
      <c r="M52" s="15" t="s">
        <v>278</v>
      </c>
      <c r="N52" s="19">
        <v>45777</v>
      </c>
      <c r="O52" s="49" t="s">
        <v>279</v>
      </c>
      <c r="P52" s="213" t="s">
        <v>403</v>
      </c>
      <c r="Q52" s="217" t="s">
        <v>404</v>
      </c>
      <c r="R52" s="18" t="s">
        <v>13</v>
      </c>
    </row>
    <row r="53" spans="1:18" ht="90.75" customHeight="1" x14ac:dyDescent="0.25">
      <c r="A53" s="386" t="s">
        <v>25</v>
      </c>
      <c r="B53" s="425">
        <v>38</v>
      </c>
      <c r="C53" s="411" t="s">
        <v>280</v>
      </c>
      <c r="D53" s="426" t="s">
        <v>281</v>
      </c>
      <c r="E53" s="414" t="s">
        <v>257</v>
      </c>
      <c r="F53" s="30" t="s">
        <v>74</v>
      </c>
      <c r="G53" s="54" t="s">
        <v>558</v>
      </c>
      <c r="H53" s="55">
        <v>45450</v>
      </c>
      <c r="I53" s="32" t="s">
        <v>559</v>
      </c>
      <c r="J53" s="32" t="s">
        <v>560</v>
      </c>
      <c r="K53" s="32" t="s">
        <v>561</v>
      </c>
      <c r="L53" s="55">
        <v>45453</v>
      </c>
      <c r="M53" s="32" t="s">
        <v>262</v>
      </c>
      <c r="N53" s="172">
        <f>L53+7</f>
        <v>45460</v>
      </c>
      <c r="O53" s="54" t="s">
        <v>562</v>
      </c>
      <c r="P53" s="213" t="s">
        <v>586</v>
      </c>
      <c r="Q53" s="420" t="s">
        <v>592</v>
      </c>
      <c r="R53" s="417" t="s">
        <v>593</v>
      </c>
    </row>
    <row r="54" spans="1:18" ht="90.75" customHeight="1" x14ac:dyDescent="0.25">
      <c r="A54" s="386"/>
      <c r="B54" s="403"/>
      <c r="C54" s="405"/>
      <c r="D54" s="392"/>
      <c r="E54" s="394"/>
      <c r="F54" s="22" t="s">
        <v>74</v>
      </c>
      <c r="G54" s="49" t="s">
        <v>563</v>
      </c>
      <c r="H54" s="48">
        <v>45450</v>
      </c>
      <c r="I54" s="26" t="s">
        <v>564</v>
      </c>
      <c r="J54" s="26" t="s">
        <v>565</v>
      </c>
      <c r="K54" s="26" t="s">
        <v>566</v>
      </c>
      <c r="L54" s="48">
        <v>45453</v>
      </c>
      <c r="M54" s="15" t="s">
        <v>262</v>
      </c>
      <c r="N54" s="19">
        <f>L54+7</f>
        <v>45460</v>
      </c>
      <c r="O54" s="37" t="s">
        <v>567</v>
      </c>
      <c r="P54" s="213" t="s">
        <v>587</v>
      </c>
      <c r="Q54" s="421"/>
      <c r="R54" s="418"/>
    </row>
    <row r="55" spans="1:18" ht="90.75" customHeight="1" x14ac:dyDescent="0.25">
      <c r="A55" s="386"/>
      <c r="B55" s="403"/>
      <c r="C55" s="405"/>
      <c r="D55" s="392"/>
      <c r="E55" s="394"/>
      <c r="F55" s="22" t="s">
        <v>74</v>
      </c>
      <c r="G55" s="49" t="s">
        <v>568</v>
      </c>
      <c r="H55" s="242" t="s">
        <v>569</v>
      </c>
      <c r="I55" s="26" t="s">
        <v>539</v>
      </c>
      <c r="J55" s="26" t="s">
        <v>540</v>
      </c>
      <c r="K55" s="26" t="s">
        <v>541</v>
      </c>
      <c r="L55" s="242" t="s">
        <v>569</v>
      </c>
      <c r="M55" s="15" t="s">
        <v>542</v>
      </c>
      <c r="N55" s="243" t="s">
        <v>569</v>
      </c>
      <c r="O55" s="37" t="s">
        <v>570</v>
      </c>
      <c r="P55" s="213" t="s">
        <v>588</v>
      </c>
      <c r="Q55" s="421"/>
      <c r="R55" s="418"/>
    </row>
    <row r="56" spans="1:18" ht="90.75" customHeight="1" x14ac:dyDescent="0.25">
      <c r="A56" s="386"/>
      <c r="B56" s="403"/>
      <c r="C56" s="405"/>
      <c r="D56" s="392"/>
      <c r="E56" s="394"/>
      <c r="F56" s="22" t="s">
        <v>74</v>
      </c>
      <c r="G56" s="49" t="s">
        <v>571</v>
      </c>
      <c r="H56" s="48">
        <v>45450</v>
      </c>
      <c r="I56" s="26" t="s">
        <v>572</v>
      </c>
      <c r="J56" s="26" t="s">
        <v>573</v>
      </c>
      <c r="K56" s="26" t="s">
        <v>574</v>
      </c>
      <c r="L56" s="48">
        <v>45453</v>
      </c>
      <c r="M56" s="15" t="s">
        <v>128</v>
      </c>
      <c r="N56" s="48">
        <v>45456</v>
      </c>
      <c r="O56" s="37" t="s">
        <v>575</v>
      </c>
      <c r="P56" s="213" t="s">
        <v>589</v>
      </c>
      <c r="Q56" s="421"/>
      <c r="R56" s="418"/>
    </row>
    <row r="57" spans="1:18" ht="90.75" customHeight="1" x14ac:dyDescent="0.25">
      <c r="A57" s="386"/>
      <c r="B57" s="403"/>
      <c r="C57" s="405"/>
      <c r="D57" s="392"/>
      <c r="E57" s="394"/>
      <c r="F57" s="22" t="s">
        <v>74</v>
      </c>
      <c r="G57" s="49" t="s">
        <v>576</v>
      </c>
      <c r="H57" s="48">
        <v>45450</v>
      </c>
      <c r="I57" s="26" t="s">
        <v>577</v>
      </c>
      <c r="J57" s="26" t="s">
        <v>578</v>
      </c>
      <c r="K57" s="26" t="s">
        <v>579</v>
      </c>
      <c r="L57" s="48">
        <v>45453</v>
      </c>
      <c r="M57" s="15" t="s">
        <v>262</v>
      </c>
      <c r="N57" s="48">
        <v>45460</v>
      </c>
      <c r="O57" s="37" t="s">
        <v>580</v>
      </c>
      <c r="P57" s="213" t="s">
        <v>590</v>
      </c>
      <c r="Q57" s="421"/>
      <c r="R57" s="418"/>
    </row>
    <row r="58" spans="1:18" ht="90.75" customHeight="1" x14ac:dyDescent="0.25">
      <c r="A58" s="386"/>
      <c r="B58" s="404"/>
      <c r="C58" s="372"/>
      <c r="D58" s="393"/>
      <c r="E58" s="368"/>
      <c r="F58" s="22" t="s">
        <v>74</v>
      </c>
      <c r="G58" s="49" t="s">
        <v>581</v>
      </c>
      <c r="H58" s="48">
        <v>45450</v>
      </c>
      <c r="I58" s="26" t="s">
        <v>582</v>
      </c>
      <c r="J58" s="26" t="s">
        <v>583</v>
      </c>
      <c r="K58" s="26" t="s">
        <v>584</v>
      </c>
      <c r="L58" s="48">
        <v>45453</v>
      </c>
      <c r="M58" s="15" t="s">
        <v>523</v>
      </c>
      <c r="N58" s="48">
        <v>45460</v>
      </c>
      <c r="O58" s="37" t="s">
        <v>585</v>
      </c>
      <c r="P58" s="213" t="s">
        <v>591</v>
      </c>
      <c r="Q58" s="427"/>
      <c r="R58" s="419"/>
    </row>
    <row r="59" spans="1:18" ht="81" customHeight="1" x14ac:dyDescent="0.25">
      <c r="A59" s="386"/>
      <c r="B59" s="59">
        <v>39</v>
      </c>
      <c r="C59" s="167" t="s">
        <v>282</v>
      </c>
      <c r="D59" s="265" t="s">
        <v>283</v>
      </c>
      <c r="E59" s="23" t="s">
        <v>23</v>
      </c>
      <c r="F59" s="22" t="s">
        <v>20</v>
      </c>
      <c r="G59" s="49" t="s">
        <v>339</v>
      </c>
      <c r="H59" s="48">
        <v>45422</v>
      </c>
      <c r="I59" s="26" t="s">
        <v>22</v>
      </c>
      <c r="J59" s="26" t="s">
        <v>22</v>
      </c>
      <c r="K59" s="26" t="s">
        <v>22</v>
      </c>
      <c r="L59" s="19" t="s">
        <v>22</v>
      </c>
      <c r="M59" s="15" t="s">
        <v>22</v>
      </c>
      <c r="N59" s="19" t="s">
        <v>22</v>
      </c>
      <c r="O59" s="37" t="s">
        <v>22</v>
      </c>
      <c r="P59" s="17" t="s">
        <v>22</v>
      </c>
      <c r="Q59" s="217" t="s">
        <v>405</v>
      </c>
      <c r="R59" s="244" t="s">
        <v>13</v>
      </c>
    </row>
    <row r="60" spans="1:18" ht="81" customHeight="1" x14ac:dyDescent="0.25">
      <c r="A60" s="386"/>
      <c r="B60" s="59">
        <v>40</v>
      </c>
      <c r="C60" s="167" t="s">
        <v>284</v>
      </c>
      <c r="D60" s="265" t="s">
        <v>285</v>
      </c>
      <c r="E60" s="23" t="s">
        <v>23</v>
      </c>
      <c r="F60" s="22" t="s">
        <v>20</v>
      </c>
      <c r="G60" s="49" t="s">
        <v>340</v>
      </c>
      <c r="H60" s="48">
        <v>45420</v>
      </c>
      <c r="I60" s="26" t="s">
        <v>22</v>
      </c>
      <c r="J60" s="26" t="s">
        <v>22</v>
      </c>
      <c r="K60" s="26" t="s">
        <v>22</v>
      </c>
      <c r="L60" s="27" t="s">
        <v>22</v>
      </c>
      <c r="M60" s="26" t="s">
        <v>22</v>
      </c>
      <c r="N60" s="27" t="s">
        <v>22</v>
      </c>
      <c r="O60" s="37" t="s">
        <v>22</v>
      </c>
      <c r="P60" s="17" t="s">
        <v>22</v>
      </c>
      <c r="Q60" s="217" t="s">
        <v>406</v>
      </c>
      <c r="R60" s="18"/>
    </row>
    <row r="61" spans="1:18" ht="88.5" customHeight="1" x14ac:dyDescent="0.25">
      <c r="A61" s="386"/>
      <c r="B61" s="59">
        <v>41</v>
      </c>
      <c r="C61" s="167" t="s">
        <v>286</v>
      </c>
      <c r="D61" s="265" t="s">
        <v>287</v>
      </c>
      <c r="E61" s="50" t="s">
        <v>122</v>
      </c>
      <c r="F61" s="22" t="s">
        <v>20</v>
      </c>
      <c r="G61" s="49" t="s">
        <v>341</v>
      </c>
      <c r="H61" s="48">
        <v>45429</v>
      </c>
      <c r="I61" s="26" t="s">
        <v>342</v>
      </c>
      <c r="J61" s="26" t="s">
        <v>343</v>
      </c>
      <c r="K61" s="26" t="s">
        <v>344</v>
      </c>
      <c r="L61" s="27">
        <v>45430</v>
      </c>
      <c r="M61" s="26" t="s">
        <v>345</v>
      </c>
      <c r="N61" s="27">
        <v>45468</v>
      </c>
      <c r="O61" s="102" t="s">
        <v>346</v>
      </c>
      <c r="P61" s="213" t="s">
        <v>407</v>
      </c>
      <c r="Q61" s="217" t="s">
        <v>408</v>
      </c>
      <c r="R61" s="18" t="s">
        <v>13</v>
      </c>
    </row>
    <row r="62" spans="1:18" ht="76.5" customHeight="1" x14ac:dyDescent="0.25">
      <c r="A62" s="386"/>
      <c r="B62" s="59">
        <v>42</v>
      </c>
      <c r="C62" s="167" t="s">
        <v>288</v>
      </c>
      <c r="D62" s="265" t="s">
        <v>289</v>
      </c>
      <c r="E62" s="23" t="s">
        <v>130</v>
      </c>
      <c r="F62" s="22" t="s">
        <v>20</v>
      </c>
      <c r="G62" s="49" t="s">
        <v>347</v>
      </c>
      <c r="H62" s="48">
        <v>45429</v>
      </c>
      <c r="I62" s="26" t="s">
        <v>22</v>
      </c>
      <c r="J62" s="26" t="s">
        <v>22</v>
      </c>
      <c r="K62" s="26" t="s">
        <v>22</v>
      </c>
      <c r="L62" s="27" t="s">
        <v>22</v>
      </c>
      <c r="M62" s="26" t="s">
        <v>22</v>
      </c>
      <c r="N62" s="27" t="s">
        <v>22</v>
      </c>
      <c r="O62" s="37" t="s">
        <v>22</v>
      </c>
      <c r="P62" s="105" t="s">
        <v>22</v>
      </c>
      <c r="Q62" s="218" t="s">
        <v>409</v>
      </c>
      <c r="R62" s="78" t="s">
        <v>13</v>
      </c>
    </row>
    <row r="63" spans="1:18" ht="70.5" customHeight="1" x14ac:dyDescent="0.25">
      <c r="A63" s="386"/>
      <c r="B63" s="59">
        <v>43</v>
      </c>
      <c r="C63" s="167" t="s">
        <v>290</v>
      </c>
      <c r="D63" s="265" t="s">
        <v>291</v>
      </c>
      <c r="E63" s="23" t="s">
        <v>23</v>
      </c>
      <c r="F63" s="25" t="s">
        <v>20</v>
      </c>
      <c r="G63" s="37" t="s">
        <v>470</v>
      </c>
      <c r="H63" s="38">
        <v>45443</v>
      </c>
      <c r="I63" s="26" t="s">
        <v>22</v>
      </c>
      <c r="J63" s="26" t="s">
        <v>22</v>
      </c>
      <c r="K63" s="26" t="s">
        <v>22</v>
      </c>
      <c r="L63" s="26" t="s">
        <v>22</v>
      </c>
      <c r="M63" s="26" t="s">
        <v>22</v>
      </c>
      <c r="N63" s="26" t="s">
        <v>22</v>
      </c>
      <c r="O63" s="26" t="s">
        <v>22</v>
      </c>
      <c r="P63" s="26" t="s">
        <v>22</v>
      </c>
      <c r="Q63" s="213" t="s">
        <v>471</v>
      </c>
      <c r="R63" s="18" t="s">
        <v>13</v>
      </c>
    </row>
    <row r="64" spans="1:18" ht="88.5" customHeight="1" x14ac:dyDescent="0.25">
      <c r="A64" s="386"/>
      <c r="B64" s="59">
        <v>44</v>
      </c>
      <c r="C64" s="167" t="s">
        <v>292</v>
      </c>
      <c r="D64" s="265" t="s">
        <v>293</v>
      </c>
      <c r="E64" s="235" t="s">
        <v>122</v>
      </c>
      <c r="F64" s="25" t="s">
        <v>20</v>
      </c>
      <c r="G64" s="237" t="s">
        <v>472</v>
      </c>
      <c r="H64" s="236">
        <v>45481</v>
      </c>
      <c r="I64" s="26" t="s">
        <v>473</v>
      </c>
      <c r="J64" s="229" t="s">
        <v>474</v>
      </c>
      <c r="K64" s="26" t="s">
        <v>475</v>
      </c>
      <c r="L64" s="228">
        <f>H64+5</f>
        <v>45486</v>
      </c>
      <c r="M64" s="26" t="s">
        <v>476</v>
      </c>
      <c r="N64" s="228">
        <f>L64+108</f>
        <v>45594</v>
      </c>
      <c r="O64" s="26" t="s">
        <v>477</v>
      </c>
      <c r="P64" s="259" t="s">
        <v>482</v>
      </c>
      <c r="Q64" s="251" t="s">
        <v>481</v>
      </c>
      <c r="R64" s="39" t="s">
        <v>13</v>
      </c>
    </row>
    <row r="65" spans="1:18" ht="74.25" customHeight="1" thickBot="1" x14ac:dyDescent="0.3">
      <c r="A65" s="386"/>
      <c r="B65" s="59">
        <v>45</v>
      </c>
      <c r="C65" s="167" t="s">
        <v>294</v>
      </c>
      <c r="D65" s="265" t="s">
        <v>295</v>
      </c>
      <c r="E65" s="235" t="s">
        <v>122</v>
      </c>
      <c r="F65" s="25" t="s">
        <v>20</v>
      </c>
      <c r="G65" s="237" t="s">
        <v>478</v>
      </c>
      <c r="H65" s="236">
        <v>45502</v>
      </c>
      <c r="I65" s="26" t="s">
        <v>238</v>
      </c>
      <c r="J65" s="26" t="s">
        <v>239</v>
      </c>
      <c r="K65" s="26" t="s">
        <v>240</v>
      </c>
      <c r="L65" s="228">
        <f>H65+5</f>
        <v>45507</v>
      </c>
      <c r="M65" s="26" t="s">
        <v>479</v>
      </c>
      <c r="N65" s="228">
        <f>L65+88</f>
        <v>45595</v>
      </c>
      <c r="O65" s="26" t="s">
        <v>480</v>
      </c>
      <c r="P65" s="239" t="s">
        <v>484</v>
      </c>
      <c r="Q65" s="239" t="s">
        <v>483</v>
      </c>
      <c r="R65" s="13" t="s">
        <v>13</v>
      </c>
    </row>
    <row r="66" spans="1:18" ht="89.25" customHeight="1" x14ac:dyDescent="0.25">
      <c r="A66" s="386"/>
      <c r="B66" s="59">
        <v>46</v>
      </c>
      <c r="C66" s="167" t="s">
        <v>296</v>
      </c>
      <c r="D66" s="265" t="s">
        <v>297</v>
      </c>
      <c r="E66" s="50" t="s">
        <v>122</v>
      </c>
      <c r="F66" s="25" t="s">
        <v>20</v>
      </c>
      <c r="G66" s="37" t="s">
        <v>485</v>
      </c>
      <c r="H66" s="38">
        <v>45434</v>
      </c>
      <c r="I66" s="26" t="s">
        <v>238</v>
      </c>
      <c r="J66" s="26" t="s">
        <v>239</v>
      </c>
      <c r="K66" s="26" t="s">
        <v>240</v>
      </c>
      <c r="L66" s="27">
        <v>45439</v>
      </c>
      <c r="M66" s="26" t="s">
        <v>348</v>
      </c>
      <c r="N66" s="27">
        <v>45496</v>
      </c>
      <c r="O66" s="37" t="s">
        <v>349</v>
      </c>
      <c r="P66" s="215" t="s">
        <v>486</v>
      </c>
      <c r="Q66" s="216" t="s">
        <v>487</v>
      </c>
      <c r="R66" s="36" t="s">
        <v>13</v>
      </c>
    </row>
    <row r="67" spans="1:18" ht="85.5" customHeight="1" x14ac:dyDescent="0.25">
      <c r="A67" s="386"/>
      <c r="B67" s="59">
        <v>47</v>
      </c>
      <c r="C67" s="167" t="s">
        <v>298</v>
      </c>
      <c r="D67" s="265" t="s">
        <v>299</v>
      </c>
      <c r="E67" s="238" t="s">
        <v>23</v>
      </c>
      <c r="F67" s="25" t="s">
        <v>20</v>
      </c>
      <c r="G67" s="37" t="s">
        <v>488</v>
      </c>
      <c r="H67" s="38">
        <v>45450</v>
      </c>
      <c r="I67" s="26" t="s">
        <v>22</v>
      </c>
      <c r="J67" s="26" t="s">
        <v>22</v>
      </c>
      <c r="K67" s="26" t="s">
        <v>22</v>
      </c>
      <c r="L67" s="27" t="s">
        <v>22</v>
      </c>
      <c r="M67" s="26" t="s">
        <v>22</v>
      </c>
      <c r="N67" s="27" t="s">
        <v>22</v>
      </c>
      <c r="O67" s="37" t="s">
        <v>22</v>
      </c>
      <c r="P67" s="175" t="s">
        <v>22</v>
      </c>
      <c r="Q67" s="216" t="s">
        <v>489</v>
      </c>
      <c r="R67" s="39" t="s">
        <v>13</v>
      </c>
    </row>
    <row r="68" spans="1:18" ht="105" customHeight="1" x14ac:dyDescent="0.25">
      <c r="A68" s="386"/>
      <c r="B68" s="402">
        <v>48</v>
      </c>
      <c r="C68" s="371" t="s">
        <v>300</v>
      </c>
      <c r="D68" s="391" t="s">
        <v>301</v>
      </c>
      <c r="E68" s="367" t="s">
        <v>490</v>
      </c>
      <c r="F68" s="44" t="s">
        <v>74</v>
      </c>
      <c r="G68" s="37" t="s">
        <v>491</v>
      </c>
      <c r="H68" s="38">
        <v>45490</v>
      </c>
      <c r="I68" s="26" t="s">
        <v>492</v>
      </c>
      <c r="J68" s="26" t="s">
        <v>493</v>
      </c>
      <c r="K68" s="26" t="s">
        <v>494</v>
      </c>
      <c r="L68" s="27">
        <v>45491</v>
      </c>
      <c r="M68" s="26" t="s">
        <v>495</v>
      </c>
      <c r="N68" s="27">
        <v>45492</v>
      </c>
      <c r="O68" s="37" t="s">
        <v>496</v>
      </c>
      <c r="P68" s="213" t="s">
        <v>509</v>
      </c>
      <c r="Q68" s="420" t="s">
        <v>512</v>
      </c>
      <c r="R68" s="18" t="s">
        <v>13</v>
      </c>
    </row>
    <row r="69" spans="1:18" ht="105" customHeight="1" x14ac:dyDescent="0.25">
      <c r="A69" s="386"/>
      <c r="B69" s="403"/>
      <c r="C69" s="405"/>
      <c r="D69" s="392"/>
      <c r="E69" s="394"/>
      <c r="F69" s="44" t="s">
        <v>74</v>
      </c>
      <c r="G69" s="37" t="s">
        <v>497</v>
      </c>
      <c r="H69" s="38">
        <v>45490</v>
      </c>
      <c r="I69" s="26" t="s">
        <v>498</v>
      </c>
      <c r="J69" s="26" t="s">
        <v>499</v>
      </c>
      <c r="K69" s="26" t="s">
        <v>500</v>
      </c>
      <c r="L69" s="27">
        <v>45491</v>
      </c>
      <c r="M69" s="26" t="s">
        <v>501</v>
      </c>
      <c r="N69" s="27">
        <v>45493</v>
      </c>
      <c r="O69" s="37" t="s">
        <v>502</v>
      </c>
      <c r="P69" s="215" t="s">
        <v>510</v>
      </c>
      <c r="Q69" s="421"/>
      <c r="R69" s="18" t="s">
        <v>13</v>
      </c>
    </row>
    <row r="70" spans="1:18" ht="105" customHeight="1" x14ac:dyDescent="0.25">
      <c r="A70" s="386"/>
      <c r="B70" s="404"/>
      <c r="C70" s="372"/>
      <c r="D70" s="393"/>
      <c r="E70" s="368"/>
      <c r="F70" s="44" t="s">
        <v>74</v>
      </c>
      <c r="G70" s="37" t="s">
        <v>503</v>
      </c>
      <c r="H70" s="38">
        <v>45490</v>
      </c>
      <c r="I70" s="26" t="s">
        <v>504</v>
      </c>
      <c r="J70" s="26" t="s">
        <v>505</v>
      </c>
      <c r="K70" s="26" t="s">
        <v>506</v>
      </c>
      <c r="L70" s="228">
        <v>45491</v>
      </c>
      <c r="M70" s="220" t="s">
        <v>507</v>
      </c>
      <c r="N70" s="228">
        <f>L70+9</f>
        <v>45500</v>
      </c>
      <c r="O70" s="37" t="s">
        <v>508</v>
      </c>
      <c r="P70" s="215" t="s">
        <v>511</v>
      </c>
      <c r="Q70" s="427"/>
      <c r="R70" s="18"/>
    </row>
    <row r="71" spans="1:18" ht="76.5" customHeight="1" x14ac:dyDescent="0.25">
      <c r="A71" s="386"/>
      <c r="B71" s="59">
        <v>49</v>
      </c>
      <c r="C71" s="167" t="s">
        <v>302</v>
      </c>
      <c r="D71" s="265" t="s">
        <v>303</v>
      </c>
      <c r="E71" s="23" t="s">
        <v>23</v>
      </c>
      <c r="F71" s="25" t="s">
        <v>20</v>
      </c>
      <c r="G71" s="37" t="s">
        <v>350</v>
      </c>
      <c r="H71" s="38">
        <v>45415</v>
      </c>
      <c r="I71" s="26" t="s">
        <v>22</v>
      </c>
      <c r="J71" s="26" t="s">
        <v>22</v>
      </c>
      <c r="K71" s="26" t="s">
        <v>22</v>
      </c>
      <c r="L71" s="27" t="s">
        <v>22</v>
      </c>
      <c r="M71" s="26" t="s">
        <v>22</v>
      </c>
      <c r="N71" s="27" t="s">
        <v>22</v>
      </c>
      <c r="O71" s="37" t="s">
        <v>22</v>
      </c>
      <c r="P71" s="181" t="s">
        <v>22</v>
      </c>
      <c r="Q71" s="217" t="s">
        <v>410</v>
      </c>
      <c r="R71" s="18" t="s">
        <v>13</v>
      </c>
    </row>
    <row r="72" spans="1:18" ht="96.75" customHeight="1" x14ac:dyDescent="0.25">
      <c r="A72" s="386"/>
      <c r="B72" s="59">
        <v>50</v>
      </c>
      <c r="C72" s="167" t="s">
        <v>304</v>
      </c>
      <c r="D72" s="265" t="s">
        <v>305</v>
      </c>
      <c r="E72" s="50" t="s">
        <v>122</v>
      </c>
      <c r="F72" s="25" t="s">
        <v>20</v>
      </c>
      <c r="G72" s="268" t="s">
        <v>738</v>
      </c>
      <c r="H72" s="269">
        <v>45484</v>
      </c>
      <c r="I72" s="26" t="s">
        <v>513</v>
      </c>
      <c r="J72" s="26" t="s">
        <v>205</v>
      </c>
      <c r="K72" s="26" t="s">
        <v>206</v>
      </c>
      <c r="L72" s="271">
        <v>45489</v>
      </c>
      <c r="M72" s="26" t="s">
        <v>514</v>
      </c>
      <c r="N72" s="271">
        <v>45678</v>
      </c>
      <c r="O72" s="37" t="s">
        <v>515</v>
      </c>
      <c r="P72" s="213" t="s">
        <v>739</v>
      </c>
      <c r="Q72" s="217" t="s">
        <v>740</v>
      </c>
      <c r="R72" s="18" t="s">
        <v>13</v>
      </c>
    </row>
    <row r="73" spans="1:18" ht="72" customHeight="1" x14ac:dyDescent="0.25">
      <c r="A73" s="386"/>
      <c r="B73" s="59">
        <v>51</v>
      </c>
      <c r="C73" s="167" t="s">
        <v>306</v>
      </c>
      <c r="D73" s="265" t="s">
        <v>307</v>
      </c>
      <c r="E73" s="50" t="s">
        <v>122</v>
      </c>
      <c r="F73" s="25" t="s">
        <v>20</v>
      </c>
      <c r="G73" s="237" t="s">
        <v>516</v>
      </c>
      <c r="H73" s="236">
        <v>45467</v>
      </c>
      <c r="I73" s="26" t="s">
        <v>238</v>
      </c>
      <c r="J73" s="26" t="s">
        <v>239</v>
      </c>
      <c r="K73" s="26" t="s">
        <v>240</v>
      </c>
      <c r="L73" s="228">
        <f>H73+5</f>
        <v>45472</v>
      </c>
      <c r="M73" s="220" t="s">
        <v>517</v>
      </c>
      <c r="N73" s="228">
        <f>L73+72</f>
        <v>45544</v>
      </c>
      <c r="O73" s="37" t="s">
        <v>518</v>
      </c>
      <c r="P73" s="213" t="s">
        <v>525</v>
      </c>
      <c r="Q73" s="217" t="s">
        <v>526</v>
      </c>
      <c r="R73" s="18" t="s">
        <v>13</v>
      </c>
    </row>
    <row r="74" spans="1:18" ht="45.75" customHeight="1" x14ac:dyDescent="0.25">
      <c r="A74" s="386"/>
      <c r="B74" s="59">
        <v>52</v>
      </c>
      <c r="C74" s="167" t="s">
        <v>308</v>
      </c>
      <c r="D74" s="265" t="s">
        <v>309</v>
      </c>
      <c r="E74" s="50" t="s">
        <v>122</v>
      </c>
      <c r="F74" s="25" t="s">
        <v>74</v>
      </c>
      <c r="G74" s="37" t="s">
        <v>519</v>
      </c>
      <c r="H74" s="38">
        <v>45477</v>
      </c>
      <c r="I74" s="26" t="s">
        <v>520</v>
      </c>
      <c r="J74" s="26" t="s">
        <v>521</v>
      </c>
      <c r="K74" s="26" t="s">
        <v>522</v>
      </c>
      <c r="L74" s="27">
        <v>45478</v>
      </c>
      <c r="M74" s="26" t="s">
        <v>523</v>
      </c>
      <c r="N74" s="27">
        <f>L74+17</f>
        <v>45495</v>
      </c>
      <c r="O74" s="37" t="s">
        <v>524</v>
      </c>
      <c r="P74" s="213" t="s">
        <v>527</v>
      </c>
      <c r="Q74" s="217" t="s">
        <v>534</v>
      </c>
      <c r="R74" s="18" t="s">
        <v>13</v>
      </c>
    </row>
    <row r="75" spans="1:18" ht="45.75" customHeight="1" thickBot="1" x14ac:dyDescent="0.3">
      <c r="A75" s="386"/>
      <c r="B75" s="59">
        <v>53</v>
      </c>
      <c r="C75" s="167" t="s">
        <v>310</v>
      </c>
      <c r="D75" s="265" t="s">
        <v>311</v>
      </c>
      <c r="E75" s="50" t="s">
        <v>122</v>
      </c>
      <c r="F75" s="25" t="s">
        <v>74</v>
      </c>
      <c r="G75" s="37" t="s">
        <v>528</v>
      </c>
      <c r="H75" s="38">
        <v>45490</v>
      </c>
      <c r="I75" s="26" t="s">
        <v>529</v>
      </c>
      <c r="J75" s="26" t="s">
        <v>530</v>
      </c>
      <c r="K75" s="26" t="s">
        <v>531</v>
      </c>
      <c r="L75" s="103">
        <v>45491</v>
      </c>
      <c r="M75" s="139" t="s">
        <v>532</v>
      </c>
      <c r="N75" s="103">
        <f>L75+45</f>
        <v>45536</v>
      </c>
      <c r="O75" s="37" t="s">
        <v>533</v>
      </c>
      <c r="P75" s="213" t="s">
        <v>535</v>
      </c>
      <c r="Q75" s="217" t="s">
        <v>536</v>
      </c>
      <c r="R75" s="18" t="s">
        <v>13</v>
      </c>
    </row>
    <row r="76" spans="1:18" ht="45.75" customHeight="1" thickBot="1" x14ac:dyDescent="0.3">
      <c r="A76" s="386"/>
      <c r="B76" s="141">
        <v>54</v>
      </c>
      <c r="C76" s="198" t="s">
        <v>312</v>
      </c>
      <c r="D76" s="342" t="s">
        <v>313</v>
      </c>
      <c r="E76" s="208" t="s">
        <v>122</v>
      </c>
      <c r="F76" s="25" t="s">
        <v>20</v>
      </c>
      <c r="G76" s="37" t="s">
        <v>351</v>
      </c>
      <c r="H76" s="38">
        <v>45422</v>
      </c>
      <c r="I76" s="26" t="s">
        <v>352</v>
      </c>
      <c r="J76" s="26" t="s">
        <v>353</v>
      </c>
      <c r="K76" s="26" t="s">
        <v>352</v>
      </c>
      <c r="L76" s="248">
        <v>45424</v>
      </c>
      <c r="M76" s="249" t="s">
        <v>278</v>
      </c>
      <c r="N76" s="248">
        <v>45788</v>
      </c>
      <c r="O76" s="250" t="s">
        <v>354</v>
      </c>
      <c r="P76" s="213" t="s">
        <v>411</v>
      </c>
      <c r="Q76" s="217" t="s">
        <v>412</v>
      </c>
      <c r="R76" s="18" t="s">
        <v>13</v>
      </c>
    </row>
    <row r="77" spans="1:18" ht="88.5" customHeight="1" x14ac:dyDescent="0.25">
      <c r="A77" s="386" t="s">
        <v>26</v>
      </c>
      <c r="B77" s="410">
        <v>55</v>
      </c>
      <c r="C77" s="411" t="s">
        <v>355</v>
      </c>
      <c r="D77" s="412" t="s">
        <v>356</v>
      </c>
      <c r="E77" s="414" t="s">
        <v>537</v>
      </c>
      <c r="F77" s="30" t="s">
        <v>74</v>
      </c>
      <c r="G77" s="61" t="s">
        <v>538</v>
      </c>
      <c r="H77" s="62">
        <v>45442</v>
      </c>
      <c r="I77" s="63" t="s">
        <v>539</v>
      </c>
      <c r="J77" s="63" t="s">
        <v>540</v>
      </c>
      <c r="K77" s="32" t="s">
        <v>541</v>
      </c>
      <c r="L77" s="27">
        <v>45443</v>
      </c>
      <c r="M77" s="10" t="s">
        <v>542</v>
      </c>
      <c r="N77" s="207">
        <f>L77+21</f>
        <v>45464</v>
      </c>
      <c r="O77" s="240" t="s">
        <v>543</v>
      </c>
      <c r="P77" s="213" t="s">
        <v>554</v>
      </c>
      <c r="Q77" s="420" t="s">
        <v>557</v>
      </c>
      <c r="R77" s="18" t="s">
        <v>13</v>
      </c>
    </row>
    <row r="78" spans="1:18" ht="88.5" customHeight="1" x14ac:dyDescent="0.25">
      <c r="A78" s="386"/>
      <c r="B78" s="389"/>
      <c r="C78" s="405"/>
      <c r="D78" s="413"/>
      <c r="E78" s="394"/>
      <c r="F78" s="25" t="s">
        <v>74</v>
      </c>
      <c r="G78" s="113" t="s">
        <v>544</v>
      </c>
      <c r="H78" s="24">
        <v>45442</v>
      </c>
      <c r="I78" s="111" t="s">
        <v>545</v>
      </c>
      <c r="J78" s="111" t="s">
        <v>546</v>
      </c>
      <c r="K78" s="26" t="s">
        <v>547</v>
      </c>
      <c r="L78" s="19">
        <v>45443</v>
      </c>
      <c r="M78" s="15" t="s">
        <v>274</v>
      </c>
      <c r="N78" s="210">
        <f t="shared" ref="N78:N79" si="0">L78+21</f>
        <v>45464</v>
      </c>
      <c r="O78" s="240" t="s">
        <v>548</v>
      </c>
      <c r="P78" s="213" t="s">
        <v>555</v>
      </c>
      <c r="Q78" s="421"/>
      <c r="R78" s="18" t="s">
        <v>13</v>
      </c>
    </row>
    <row r="79" spans="1:18" ht="88.5" customHeight="1" x14ac:dyDescent="0.25">
      <c r="A79" s="386"/>
      <c r="B79" s="390"/>
      <c r="C79" s="372"/>
      <c r="D79" s="407"/>
      <c r="E79" s="368"/>
      <c r="F79" s="25" t="s">
        <v>74</v>
      </c>
      <c r="G79" s="113" t="s">
        <v>549</v>
      </c>
      <c r="H79" s="24">
        <v>45442</v>
      </c>
      <c r="I79" s="111" t="s">
        <v>550</v>
      </c>
      <c r="J79" s="111" t="s">
        <v>551</v>
      </c>
      <c r="K79" s="26" t="s">
        <v>552</v>
      </c>
      <c r="L79" s="19">
        <v>45443</v>
      </c>
      <c r="M79" s="26" t="s">
        <v>262</v>
      </c>
      <c r="N79" s="210">
        <f t="shared" si="0"/>
        <v>45464</v>
      </c>
      <c r="O79" s="240" t="s">
        <v>553</v>
      </c>
      <c r="P79" s="213" t="s">
        <v>556</v>
      </c>
      <c r="Q79" s="422"/>
      <c r="R79" s="18" t="s">
        <v>13</v>
      </c>
    </row>
    <row r="80" spans="1:18" ht="147.75" customHeight="1" x14ac:dyDescent="0.25">
      <c r="A80" s="386"/>
      <c r="B80" s="22">
        <v>56</v>
      </c>
      <c r="C80" s="167" t="s">
        <v>357</v>
      </c>
      <c r="D80" s="279" t="s">
        <v>358</v>
      </c>
      <c r="E80" s="50" t="s">
        <v>122</v>
      </c>
      <c r="F80" s="25" t="s">
        <v>20</v>
      </c>
      <c r="G80" s="245" t="s">
        <v>594</v>
      </c>
      <c r="H80" s="246">
        <v>45491</v>
      </c>
      <c r="I80" s="111" t="s">
        <v>595</v>
      </c>
      <c r="J80" s="111" t="s">
        <v>596</v>
      </c>
      <c r="K80" s="26" t="s">
        <v>597</v>
      </c>
      <c r="L80" s="247">
        <f>H80+5</f>
        <v>45496</v>
      </c>
      <c r="M80" s="220" t="s">
        <v>598</v>
      </c>
      <c r="N80" s="247">
        <f>L80+27</f>
        <v>45523</v>
      </c>
      <c r="O80" s="112" t="s">
        <v>599</v>
      </c>
      <c r="P80" s="105"/>
      <c r="Q80" s="253"/>
      <c r="R80" s="18" t="s">
        <v>13</v>
      </c>
    </row>
    <row r="81" spans="1:18" ht="140.25" customHeight="1" x14ac:dyDescent="0.25">
      <c r="A81" s="386"/>
      <c r="B81" s="25">
        <v>57</v>
      </c>
      <c r="C81" s="167" t="s">
        <v>359</v>
      </c>
      <c r="D81" s="279" t="s">
        <v>360</v>
      </c>
      <c r="E81" s="50" t="s">
        <v>122</v>
      </c>
      <c r="F81" s="25" t="s">
        <v>20</v>
      </c>
      <c r="G81" s="245" t="s">
        <v>600</v>
      </c>
      <c r="H81" s="246" t="s">
        <v>601</v>
      </c>
      <c r="I81" s="252" t="s">
        <v>595</v>
      </c>
      <c r="J81" s="252" t="s">
        <v>596</v>
      </c>
      <c r="K81" s="220" t="s">
        <v>597</v>
      </c>
      <c r="L81" s="247">
        <f>H81+5</f>
        <v>45496</v>
      </c>
      <c r="M81" s="220" t="s">
        <v>598</v>
      </c>
      <c r="N81" s="247">
        <f>L81+27</f>
        <v>45523</v>
      </c>
      <c r="O81" s="112" t="s">
        <v>602</v>
      </c>
      <c r="P81" s="105"/>
      <c r="Q81" s="241"/>
      <c r="R81" s="18" t="s">
        <v>13</v>
      </c>
    </row>
    <row r="82" spans="1:18" ht="101.25" customHeight="1" x14ac:dyDescent="0.25">
      <c r="A82" s="386"/>
      <c r="B82" s="25">
        <v>58</v>
      </c>
      <c r="C82" s="167" t="s">
        <v>361</v>
      </c>
      <c r="D82" s="265" t="s">
        <v>362</v>
      </c>
      <c r="E82" s="50" t="s">
        <v>122</v>
      </c>
      <c r="F82" s="25" t="s">
        <v>20</v>
      </c>
      <c r="G82" s="113" t="s">
        <v>603</v>
      </c>
      <c r="H82" s="24">
        <v>45443</v>
      </c>
      <c r="I82" s="111" t="s">
        <v>604</v>
      </c>
      <c r="J82" s="111" t="s">
        <v>605</v>
      </c>
      <c r="K82" s="111" t="s">
        <v>604</v>
      </c>
      <c r="L82" s="27">
        <v>45444</v>
      </c>
      <c r="M82" s="26" t="s">
        <v>606</v>
      </c>
      <c r="N82" s="207">
        <v>45657</v>
      </c>
      <c r="O82" s="37" t="s">
        <v>256</v>
      </c>
      <c r="P82" s="213" t="s">
        <v>607</v>
      </c>
      <c r="Q82" s="254" t="s">
        <v>608</v>
      </c>
      <c r="R82" s="18" t="s">
        <v>13</v>
      </c>
    </row>
    <row r="83" spans="1:18" ht="113.25" customHeight="1" x14ac:dyDescent="0.25">
      <c r="A83" s="386"/>
      <c r="B83" s="25">
        <v>59</v>
      </c>
      <c r="C83" s="167" t="s">
        <v>363</v>
      </c>
      <c r="D83" s="279" t="s">
        <v>364</v>
      </c>
      <c r="E83" s="23" t="s">
        <v>23</v>
      </c>
      <c r="F83" s="25" t="s">
        <v>20</v>
      </c>
      <c r="G83" s="113" t="s">
        <v>609</v>
      </c>
      <c r="H83" s="24">
        <v>45441</v>
      </c>
      <c r="I83" s="111" t="s">
        <v>22</v>
      </c>
      <c r="J83" s="111" t="s">
        <v>22</v>
      </c>
      <c r="K83" s="26" t="s">
        <v>22</v>
      </c>
      <c r="L83" s="27" t="s">
        <v>22</v>
      </c>
      <c r="M83" s="26" t="s">
        <v>22</v>
      </c>
      <c r="N83" s="207" t="s">
        <v>22</v>
      </c>
      <c r="O83" s="37" t="s">
        <v>22</v>
      </c>
      <c r="P83" s="105" t="s">
        <v>22</v>
      </c>
      <c r="Q83" s="254" t="s">
        <v>610</v>
      </c>
      <c r="R83" s="18" t="s">
        <v>13</v>
      </c>
    </row>
    <row r="84" spans="1:18" ht="107.25" customHeight="1" x14ac:dyDescent="0.25">
      <c r="A84" s="386"/>
      <c r="B84" s="209">
        <v>60</v>
      </c>
      <c r="C84" s="167" t="s">
        <v>365</v>
      </c>
      <c r="D84" s="265" t="s">
        <v>366</v>
      </c>
      <c r="E84" s="50" t="s">
        <v>122</v>
      </c>
      <c r="F84" s="22" t="s">
        <v>20</v>
      </c>
      <c r="G84" s="272" t="s">
        <v>741</v>
      </c>
      <c r="H84" s="273">
        <v>45471</v>
      </c>
      <c r="I84" s="15" t="s">
        <v>611</v>
      </c>
      <c r="J84" s="21" t="s">
        <v>612</v>
      </c>
      <c r="K84" s="15" t="s">
        <v>613</v>
      </c>
      <c r="L84" s="222">
        <v>45483</v>
      </c>
      <c r="M84" s="220" t="s">
        <v>467</v>
      </c>
      <c r="N84" s="255">
        <f>L84+730</f>
        <v>46213</v>
      </c>
      <c r="O84" s="49" t="s">
        <v>614</v>
      </c>
      <c r="P84" s="213" t="s">
        <v>742</v>
      </c>
      <c r="Q84" s="274" t="s">
        <v>743</v>
      </c>
      <c r="R84" s="18" t="s">
        <v>13</v>
      </c>
    </row>
    <row r="85" spans="1:18" ht="112.5" customHeight="1" x14ac:dyDescent="0.25">
      <c r="A85" s="386"/>
      <c r="B85" s="22">
        <v>61</v>
      </c>
      <c r="C85" s="167" t="s">
        <v>367</v>
      </c>
      <c r="D85" s="279" t="s">
        <v>368</v>
      </c>
      <c r="E85" s="50" t="s">
        <v>122</v>
      </c>
      <c r="F85" s="50" t="s">
        <v>74</v>
      </c>
      <c r="G85" s="49" t="s">
        <v>615</v>
      </c>
      <c r="H85" s="48">
        <v>45460</v>
      </c>
      <c r="I85" s="15" t="s">
        <v>616</v>
      </c>
      <c r="J85" s="21" t="s">
        <v>617</v>
      </c>
      <c r="K85" s="15" t="s">
        <v>618</v>
      </c>
      <c r="L85" s="222">
        <v>45461</v>
      </c>
      <c r="M85" s="221" t="s">
        <v>467</v>
      </c>
      <c r="N85" s="255">
        <f>L85+730</f>
        <v>46191</v>
      </c>
      <c r="O85" s="49" t="s">
        <v>198</v>
      </c>
      <c r="P85" s="213" t="s">
        <v>691</v>
      </c>
      <c r="Q85" s="253" t="s">
        <v>164</v>
      </c>
      <c r="R85" s="18" t="s">
        <v>13</v>
      </c>
    </row>
    <row r="86" spans="1:18" ht="111" customHeight="1" x14ac:dyDescent="0.25">
      <c r="A86" s="386"/>
      <c r="B86" s="406">
        <v>62</v>
      </c>
      <c r="C86" s="408" t="s">
        <v>369</v>
      </c>
      <c r="D86" s="391" t="s">
        <v>370</v>
      </c>
      <c r="E86" s="415" t="s">
        <v>537</v>
      </c>
      <c r="F86" s="22" t="s">
        <v>20</v>
      </c>
      <c r="G86" s="49" t="s">
        <v>812</v>
      </c>
      <c r="H86" s="48">
        <v>45525</v>
      </c>
      <c r="I86" s="15" t="s">
        <v>744</v>
      </c>
      <c r="J86" s="15" t="s">
        <v>746</v>
      </c>
      <c r="K86" s="15" t="s">
        <v>748</v>
      </c>
      <c r="L86" s="222">
        <v>45525</v>
      </c>
      <c r="M86" s="221" t="s">
        <v>749</v>
      </c>
      <c r="N86" s="255">
        <v>45555</v>
      </c>
      <c r="O86" s="49" t="s">
        <v>750</v>
      </c>
      <c r="P86" s="213" t="s">
        <v>871</v>
      </c>
      <c r="Q86" s="274" t="s">
        <v>872</v>
      </c>
      <c r="R86" s="18" t="s">
        <v>13</v>
      </c>
    </row>
    <row r="87" spans="1:18" ht="111" customHeight="1" x14ac:dyDescent="0.25">
      <c r="A87" s="386"/>
      <c r="B87" s="407"/>
      <c r="C87" s="409"/>
      <c r="D87" s="393"/>
      <c r="E87" s="416"/>
      <c r="F87" s="22" t="s">
        <v>20</v>
      </c>
      <c r="G87" s="49" t="s">
        <v>813</v>
      </c>
      <c r="H87" s="48">
        <v>45532</v>
      </c>
      <c r="I87" s="15" t="s">
        <v>745</v>
      </c>
      <c r="J87" s="15" t="s">
        <v>747</v>
      </c>
      <c r="K87" s="15" t="s">
        <v>751</v>
      </c>
      <c r="L87" s="222">
        <v>45532</v>
      </c>
      <c r="M87" s="221" t="s">
        <v>495</v>
      </c>
      <c r="N87" s="255">
        <v>45533</v>
      </c>
      <c r="O87" s="49" t="s">
        <v>752</v>
      </c>
      <c r="P87" s="213" t="s">
        <v>871</v>
      </c>
      <c r="Q87" s="274" t="s">
        <v>873</v>
      </c>
      <c r="R87" s="18" t="s">
        <v>13</v>
      </c>
    </row>
    <row r="88" spans="1:18" ht="111.75" customHeight="1" x14ac:dyDescent="0.25">
      <c r="A88" s="386"/>
      <c r="B88" s="22">
        <v>63</v>
      </c>
      <c r="C88" s="167" t="s">
        <v>371</v>
      </c>
      <c r="D88" s="265" t="s">
        <v>372</v>
      </c>
      <c r="E88" s="50" t="s">
        <v>122</v>
      </c>
      <c r="F88" s="22" t="s">
        <v>20</v>
      </c>
      <c r="G88" s="49" t="s">
        <v>814</v>
      </c>
      <c r="H88" s="48">
        <v>45509</v>
      </c>
      <c r="I88" s="15" t="s">
        <v>619</v>
      </c>
      <c r="J88" s="21" t="s">
        <v>620</v>
      </c>
      <c r="K88" s="15" t="s">
        <v>621</v>
      </c>
      <c r="L88" s="19">
        <v>45509</v>
      </c>
      <c r="M88" s="15" t="s">
        <v>622</v>
      </c>
      <c r="N88" s="210">
        <v>45510</v>
      </c>
      <c r="O88" s="112" t="s">
        <v>623</v>
      </c>
      <c r="P88" s="213" t="s">
        <v>874</v>
      </c>
      <c r="Q88" s="274" t="s">
        <v>875</v>
      </c>
      <c r="R88" s="18" t="s">
        <v>13</v>
      </c>
    </row>
    <row r="89" spans="1:18" ht="107.25" customHeight="1" x14ac:dyDescent="0.25">
      <c r="A89" s="386"/>
      <c r="B89" s="22">
        <v>64</v>
      </c>
      <c r="C89" s="167" t="s">
        <v>373</v>
      </c>
      <c r="D89" s="279" t="s">
        <v>374</v>
      </c>
      <c r="E89" s="50" t="s">
        <v>122</v>
      </c>
      <c r="F89" s="22" t="s">
        <v>74</v>
      </c>
      <c r="G89" s="49" t="s">
        <v>624</v>
      </c>
      <c r="H89" s="48">
        <v>45447</v>
      </c>
      <c r="I89" s="15" t="s">
        <v>243</v>
      </c>
      <c r="J89" s="21" t="s">
        <v>244</v>
      </c>
      <c r="K89" s="15" t="s">
        <v>245</v>
      </c>
      <c r="L89" s="19">
        <v>45453</v>
      </c>
      <c r="M89" s="15" t="s">
        <v>625</v>
      </c>
      <c r="N89" s="210">
        <f>L89+14</f>
        <v>45467</v>
      </c>
      <c r="O89" s="112" t="s">
        <v>626</v>
      </c>
      <c r="P89" s="213" t="s">
        <v>753</v>
      </c>
      <c r="Q89" s="274" t="s">
        <v>754</v>
      </c>
      <c r="R89" s="18" t="s">
        <v>13</v>
      </c>
    </row>
    <row r="90" spans="1:18" ht="176.25" customHeight="1" x14ac:dyDescent="0.25">
      <c r="A90" s="386"/>
      <c r="B90" s="22">
        <v>65</v>
      </c>
      <c r="C90" s="167" t="s">
        <v>375</v>
      </c>
      <c r="D90" s="265" t="s">
        <v>376</v>
      </c>
      <c r="E90" s="50" t="s">
        <v>122</v>
      </c>
      <c r="F90" s="22" t="s">
        <v>74</v>
      </c>
      <c r="G90" s="49" t="s">
        <v>627</v>
      </c>
      <c r="H90" s="48">
        <v>45490</v>
      </c>
      <c r="I90" s="15" t="s">
        <v>628</v>
      </c>
      <c r="J90" s="21" t="s">
        <v>629</v>
      </c>
      <c r="K90" s="15" t="s">
        <v>630</v>
      </c>
      <c r="L90" s="222">
        <v>45491</v>
      </c>
      <c r="M90" s="221" t="s">
        <v>631</v>
      </c>
      <c r="N90" s="255">
        <v>45492</v>
      </c>
      <c r="O90" s="112" t="s">
        <v>632</v>
      </c>
      <c r="P90" s="306" t="s">
        <v>755</v>
      </c>
      <c r="Q90" s="274" t="s">
        <v>756</v>
      </c>
      <c r="R90" s="18" t="s">
        <v>13</v>
      </c>
    </row>
    <row r="91" spans="1:18" ht="117" customHeight="1" x14ac:dyDescent="0.25">
      <c r="A91" s="386"/>
      <c r="B91" s="22">
        <v>66</v>
      </c>
      <c r="C91" s="167" t="s">
        <v>377</v>
      </c>
      <c r="D91" s="265" t="s">
        <v>378</v>
      </c>
      <c r="E91" s="50" t="s">
        <v>122</v>
      </c>
      <c r="F91" s="22" t="s">
        <v>20</v>
      </c>
      <c r="G91" s="49" t="s">
        <v>633</v>
      </c>
      <c r="H91" s="48">
        <v>45498</v>
      </c>
      <c r="I91" s="15" t="s">
        <v>243</v>
      </c>
      <c r="J91" s="21" t="s">
        <v>244</v>
      </c>
      <c r="K91" s="15" t="s">
        <v>245</v>
      </c>
      <c r="L91" s="19">
        <v>45498</v>
      </c>
      <c r="M91" s="15" t="s">
        <v>634</v>
      </c>
      <c r="N91" s="19">
        <f>L91+50</f>
        <v>45548</v>
      </c>
      <c r="O91" s="112" t="s">
        <v>635</v>
      </c>
      <c r="P91" s="277" t="s">
        <v>757</v>
      </c>
      <c r="Q91" s="215" t="s">
        <v>758</v>
      </c>
      <c r="R91" s="112" t="s">
        <v>946</v>
      </c>
    </row>
    <row r="92" spans="1:18" ht="96.75" customHeight="1" x14ac:dyDescent="0.25">
      <c r="A92" s="386"/>
      <c r="B92" s="22">
        <v>67</v>
      </c>
      <c r="C92" s="167" t="s">
        <v>379</v>
      </c>
      <c r="D92" s="265" t="s">
        <v>380</v>
      </c>
      <c r="E92" s="50" t="s">
        <v>122</v>
      </c>
      <c r="F92" s="22" t="s">
        <v>20</v>
      </c>
      <c r="G92" s="49" t="s">
        <v>944</v>
      </c>
      <c r="H92" s="48">
        <v>45510</v>
      </c>
      <c r="I92" s="15" t="s">
        <v>243</v>
      </c>
      <c r="J92" s="21" t="s">
        <v>244</v>
      </c>
      <c r="K92" s="15" t="s">
        <v>245</v>
      </c>
      <c r="L92" s="48">
        <v>45510</v>
      </c>
      <c r="M92" s="15" t="s">
        <v>637</v>
      </c>
      <c r="N92" s="210">
        <v>45550</v>
      </c>
      <c r="O92" s="112" t="s">
        <v>759</v>
      </c>
      <c r="P92" s="213" t="s">
        <v>948</v>
      </c>
      <c r="Q92" s="217" t="s">
        <v>949</v>
      </c>
      <c r="R92" s="112" t="s">
        <v>945</v>
      </c>
    </row>
    <row r="93" spans="1:18" ht="110.25" customHeight="1" thickBot="1" x14ac:dyDescent="0.3">
      <c r="A93" s="399"/>
      <c r="B93" s="22">
        <v>68</v>
      </c>
      <c r="C93" s="167" t="s">
        <v>381</v>
      </c>
      <c r="D93" s="265" t="s">
        <v>382</v>
      </c>
      <c r="E93" s="125" t="s">
        <v>122</v>
      </c>
      <c r="F93" s="22" t="s">
        <v>20</v>
      </c>
      <c r="G93" s="49" t="s">
        <v>636</v>
      </c>
      <c r="H93" s="48">
        <v>45498</v>
      </c>
      <c r="I93" s="15" t="s">
        <v>243</v>
      </c>
      <c r="J93" s="21" t="s">
        <v>244</v>
      </c>
      <c r="K93" s="15" t="s">
        <v>245</v>
      </c>
      <c r="L93" s="48">
        <v>45498</v>
      </c>
      <c r="M93" s="15" t="s">
        <v>637</v>
      </c>
      <c r="N93" s="48">
        <f>L93+40</f>
        <v>45538</v>
      </c>
      <c r="O93" s="112" t="s">
        <v>638</v>
      </c>
      <c r="P93" s="277" t="s">
        <v>764</v>
      </c>
      <c r="Q93" s="217" t="s">
        <v>765</v>
      </c>
      <c r="R93" s="18" t="s">
        <v>13</v>
      </c>
    </row>
    <row r="94" spans="1:18" ht="69.75" customHeight="1" x14ac:dyDescent="0.25">
      <c r="A94" s="400" t="s">
        <v>30</v>
      </c>
      <c r="B94" s="257">
        <v>69</v>
      </c>
      <c r="C94" s="197" t="s">
        <v>417</v>
      </c>
      <c r="D94" s="343" t="s">
        <v>418</v>
      </c>
      <c r="E94" s="31" t="s">
        <v>122</v>
      </c>
      <c r="F94" s="30" t="s">
        <v>20</v>
      </c>
      <c r="G94" s="54" t="s">
        <v>639</v>
      </c>
      <c r="H94" s="55">
        <v>45492</v>
      </c>
      <c r="I94" s="32" t="s">
        <v>640</v>
      </c>
      <c r="J94" s="32" t="s">
        <v>641</v>
      </c>
      <c r="K94" s="32" t="s">
        <v>642</v>
      </c>
      <c r="L94" s="33">
        <v>45495</v>
      </c>
      <c r="M94" s="32" t="s">
        <v>643</v>
      </c>
      <c r="N94" s="33">
        <f>L94+25</f>
        <v>45520</v>
      </c>
      <c r="O94" s="119" t="s">
        <v>644</v>
      </c>
      <c r="P94" s="310" t="s">
        <v>878</v>
      </c>
      <c r="Q94" s="311" t="s">
        <v>879</v>
      </c>
      <c r="R94" s="119" t="s">
        <v>947</v>
      </c>
    </row>
    <row r="95" spans="1:18" ht="81.75" customHeight="1" x14ac:dyDescent="0.25">
      <c r="A95" s="401"/>
      <c r="B95" s="258">
        <v>70</v>
      </c>
      <c r="C95" s="167" t="s">
        <v>419</v>
      </c>
      <c r="D95" s="265" t="s">
        <v>420</v>
      </c>
      <c r="E95" s="50" t="s">
        <v>122</v>
      </c>
      <c r="F95" s="50" t="s">
        <v>74</v>
      </c>
      <c r="G95" s="49" t="s">
        <v>645</v>
      </c>
      <c r="H95" s="48">
        <v>45490</v>
      </c>
      <c r="I95" s="15" t="s">
        <v>199</v>
      </c>
      <c r="J95" s="21" t="s">
        <v>200</v>
      </c>
      <c r="K95" s="26" t="s">
        <v>201</v>
      </c>
      <c r="L95" s="222">
        <v>45491</v>
      </c>
      <c r="M95" s="221" t="s">
        <v>646</v>
      </c>
      <c r="N95" s="222">
        <f>L95+365</f>
        <v>45856</v>
      </c>
      <c r="O95" s="49" t="s">
        <v>198</v>
      </c>
      <c r="P95" s="215" t="s">
        <v>689</v>
      </c>
      <c r="Q95" s="216" t="s">
        <v>690</v>
      </c>
      <c r="R95" s="39" t="s">
        <v>13</v>
      </c>
    </row>
    <row r="96" spans="1:18" ht="149.25" customHeight="1" x14ac:dyDescent="0.25">
      <c r="A96" s="401"/>
      <c r="B96" s="258">
        <v>71</v>
      </c>
      <c r="C96" s="121" t="s">
        <v>421</v>
      </c>
      <c r="D96" s="265" t="s">
        <v>422</v>
      </c>
      <c r="E96" s="50" t="s">
        <v>122</v>
      </c>
      <c r="F96" s="25" t="s">
        <v>20</v>
      </c>
      <c r="G96" s="37" t="s">
        <v>968</v>
      </c>
      <c r="H96" s="38">
        <v>45586</v>
      </c>
      <c r="I96" s="15" t="s">
        <v>950</v>
      </c>
      <c r="J96" s="21" t="s">
        <v>951</v>
      </c>
      <c r="K96" s="15" t="s">
        <v>952</v>
      </c>
      <c r="L96" s="19">
        <v>45597</v>
      </c>
      <c r="M96" s="15" t="s">
        <v>467</v>
      </c>
      <c r="N96" s="19">
        <v>46326</v>
      </c>
      <c r="O96" s="49" t="s">
        <v>198</v>
      </c>
      <c r="P96" s="215" t="s">
        <v>969</v>
      </c>
      <c r="Q96" s="216" t="s">
        <v>970</v>
      </c>
      <c r="R96" s="49" t="s">
        <v>953</v>
      </c>
    </row>
    <row r="97" spans="1:18" ht="77.25" customHeight="1" x14ac:dyDescent="0.25">
      <c r="A97" s="401"/>
      <c r="B97" s="258">
        <v>72</v>
      </c>
      <c r="C97" s="121" t="s">
        <v>423</v>
      </c>
      <c r="D97" s="279" t="s">
        <v>424</v>
      </c>
      <c r="E97" s="323" t="s">
        <v>130</v>
      </c>
      <c r="F97" s="22" t="s">
        <v>20</v>
      </c>
      <c r="G97" s="37" t="s">
        <v>954</v>
      </c>
      <c r="H97" s="38">
        <v>45574</v>
      </c>
      <c r="I97" s="15" t="s">
        <v>22</v>
      </c>
      <c r="J97" s="21" t="s">
        <v>22</v>
      </c>
      <c r="K97" s="15" t="s">
        <v>22</v>
      </c>
      <c r="L97" s="19" t="s">
        <v>22</v>
      </c>
      <c r="M97" s="15" t="s">
        <v>22</v>
      </c>
      <c r="N97" s="19" t="s">
        <v>22</v>
      </c>
      <c r="O97" s="49" t="s">
        <v>22</v>
      </c>
      <c r="P97" s="175" t="s">
        <v>22</v>
      </c>
      <c r="Q97" s="216" t="s">
        <v>971</v>
      </c>
      <c r="R97" s="324" t="s">
        <v>955</v>
      </c>
    </row>
    <row r="98" spans="1:18" ht="79.5" customHeight="1" x14ac:dyDescent="0.25">
      <c r="A98" s="401"/>
      <c r="B98" s="258">
        <v>73</v>
      </c>
      <c r="C98" s="167" t="s">
        <v>425</v>
      </c>
      <c r="D98" s="279" t="s">
        <v>426</v>
      </c>
      <c r="E98" s="235" t="s">
        <v>122</v>
      </c>
      <c r="F98" s="22" t="s">
        <v>20</v>
      </c>
      <c r="G98" s="49" t="s">
        <v>815</v>
      </c>
      <c r="H98" s="48">
        <v>45520</v>
      </c>
      <c r="I98" s="15" t="s">
        <v>238</v>
      </c>
      <c r="J98" s="21" t="s">
        <v>239</v>
      </c>
      <c r="K98" s="26" t="s">
        <v>240</v>
      </c>
      <c r="L98" s="222">
        <v>45525</v>
      </c>
      <c r="M98" s="221" t="s">
        <v>760</v>
      </c>
      <c r="N98" s="222">
        <v>45615</v>
      </c>
      <c r="O98" s="49" t="s">
        <v>761</v>
      </c>
      <c r="P98" s="215" t="s">
        <v>876</v>
      </c>
      <c r="Q98" s="216" t="s">
        <v>877</v>
      </c>
      <c r="R98" s="39" t="s">
        <v>13</v>
      </c>
    </row>
    <row r="99" spans="1:18" ht="60.75" customHeight="1" thickBot="1" x14ac:dyDescent="0.3">
      <c r="A99" s="401"/>
      <c r="B99" s="258">
        <v>74</v>
      </c>
      <c r="C99" s="121" t="s">
        <v>427</v>
      </c>
      <c r="D99" s="279" t="s">
        <v>428</v>
      </c>
      <c r="E99" s="50" t="s">
        <v>122</v>
      </c>
      <c r="F99" s="22" t="s">
        <v>20</v>
      </c>
      <c r="G99" s="49" t="s">
        <v>956</v>
      </c>
      <c r="H99" s="48">
        <v>45538</v>
      </c>
      <c r="I99" s="15" t="s">
        <v>473</v>
      </c>
      <c r="J99" s="21" t="s">
        <v>474</v>
      </c>
      <c r="K99" s="15" t="s">
        <v>475</v>
      </c>
      <c r="L99" s="19">
        <v>45543</v>
      </c>
      <c r="M99" s="15" t="s">
        <v>762</v>
      </c>
      <c r="N99" s="19">
        <v>45611</v>
      </c>
      <c r="O99" s="49" t="s">
        <v>763</v>
      </c>
      <c r="P99" s="325" t="s">
        <v>957</v>
      </c>
      <c r="Q99" s="313" t="s">
        <v>958</v>
      </c>
      <c r="R99" s="109" t="s">
        <v>13</v>
      </c>
    </row>
    <row r="100" spans="1:18" ht="64.5" customHeight="1" x14ac:dyDescent="0.25">
      <c r="A100" s="401"/>
      <c r="B100" s="287">
        <v>75</v>
      </c>
      <c r="C100" s="278" t="s">
        <v>429</v>
      </c>
      <c r="D100" s="279" t="s">
        <v>430</v>
      </c>
      <c r="E100" s="23" t="s">
        <v>130</v>
      </c>
      <c r="F100" s="22" t="s">
        <v>20</v>
      </c>
      <c r="G100" s="49" t="s">
        <v>816</v>
      </c>
      <c r="H100" s="48">
        <v>45546</v>
      </c>
      <c r="I100" s="15" t="s">
        <v>22</v>
      </c>
      <c r="J100" s="15" t="s">
        <v>22</v>
      </c>
      <c r="K100" s="15" t="s">
        <v>22</v>
      </c>
      <c r="L100" s="15" t="s">
        <v>22</v>
      </c>
      <c r="M100" s="15" t="s">
        <v>22</v>
      </c>
      <c r="N100" s="15" t="s">
        <v>22</v>
      </c>
      <c r="O100" s="15" t="s">
        <v>22</v>
      </c>
      <c r="P100" s="56" t="s">
        <v>22</v>
      </c>
      <c r="Q100" s="311" t="s">
        <v>880</v>
      </c>
      <c r="R100" s="36" t="s">
        <v>13</v>
      </c>
    </row>
    <row r="101" spans="1:18" ht="83.25" customHeight="1" x14ac:dyDescent="0.25">
      <c r="A101" s="401"/>
      <c r="B101" s="287">
        <v>76</v>
      </c>
      <c r="C101" s="278" t="s">
        <v>431</v>
      </c>
      <c r="D101" s="279" t="s">
        <v>432</v>
      </c>
      <c r="E101" s="256" t="s">
        <v>122</v>
      </c>
      <c r="F101" s="22" t="s">
        <v>20</v>
      </c>
      <c r="G101" s="49" t="s">
        <v>972</v>
      </c>
      <c r="H101" s="48">
        <v>45588</v>
      </c>
      <c r="I101" s="15" t="s">
        <v>238</v>
      </c>
      <c r="J101" s="21" t="s">
        <v>239</v>
      </c>
      <c r="K101" s="15" t="s">
        <v>240</v>
      </c>
      <c r="L101" s="19">
        <v>45589</v>
      </c>
      <c r="M101" s="15" t="s">
        <v>817</v>
      </c>
      <c r="N101" s="19">
        <v>46683</v>
      </c>
      <c r="O101" s="49" t="s">
        <v>198</v>
      </c>
      <c r="P101" s="213" t="s">
        <v>973</v>
      </c>
      <c r="Q101" s="216" t="s">
        <v>974</v>
      </c>
      <c r="R101" s="49" t="s">
        <v>959</v>
      </c>
    </row>
    <row r="102" spans="1:18" ht="102.75" customHeight="1" x14ac:dyDescent="0.25">
      <c r="A102" s="401"/>
      <c r="B102" s="287">
        <v>77</v>
      </c>
      <c r="C102" s="278" t="s">
        <v>433</v>
      </c>
      <c r="D102" s="265" t="s">
        <v>291</v>
      </c>
      <c r="E102" s="256" t="s">
        <v>122</v>
      </c>
      <c r="F102" s="22" t="s">
        <v>20</v>
      </c>
      <c r="G102" s="16" t="s">
        <v>193</v>
      </c>
      <c r="H102" s="16" t="s">
        <v>193</v>
      </c>
      <c r="I102" s="15" t="s">
        <v>238</v>
      </c>
      <c r="J102" s="21" t="s">
        <v>239</v>
      </c>
      <c r="K102" s="15" t="s">
        <v>240</v>
      </c>
      <c r="L102" s="16" t="s">
        <v>193</v>
      </c>
      <c r="M102" s="15" t="s">
        <v>975</v>
      </c>
      <c r="N102" s="16" t="s">
        <v>193</v>
      </c>
      <c r="O102" s="49" t="s">
        <v>976</v>
      </c>
      <c r="P102" s="17"/>
      <c r="Q102" s="20"/>
      <c r="R102" s="49" t="s">
        <v>977</v>
      </c>
    </row>
    <row r="103" spans="1:18" ht="73.5" customHeight="1" x14ac:dyDescent="0.25">
      <c r="A103" s="401"/>
      <c r="B103" s="287">
        <v>78</v>
      </c>
      <c r="C103" s="278" t="s">
        <v>434</v>
      </c>
      <c r="D103" s="265" t="s">
        <v>435</v>
      </c>
      <c r="E103" s="23" t="s">
        <v>23</v>
      </c>
      <c r="F103" s="22" t="s">
        <v>20</v>
      </c>
      <c r="G103" s="49" t="s">
        <v>978</v>
      </c>
      <c r="H103" s="48">
        <v>45607</v>
      </c>
      <c r="I103" s="15" t="s">
        <v>22</v>
      </c>
      <c r="J103" s="21" t="s">
        <v>22</v>
      </c>
      <c r="K103" s="15" t="s">
        <v>22</v>
      </c>
      <c r="L103" s="19" t="s">
        <v>22</v>
      </c>
      <c r="M103" s="15" t="s">
        <v>22</v>
      </c>
      <c r="N103" s="19" t="s">
        <v>22</v>
      </c>
      <c r="O103" s="49" t="s">
        <v>22</v>
      </c>
      <c r="P103" s="17" t="s">
        <v>22</v>
      </c>
      <c r="Q103" s="217" t="s">
        <v>980</v>
      </c>
      <c r="R103" s="49" t="s">
        <v>979</v>
      </c>
    </row>
    <row r="104" spans="1:18" ht="73.5" customHeight="1" x14ac:dyDescent="0.25">
      <c r="A104" s="401"/>
      <c r="B104" s="258">
        <v>79</v>
      </c>
      <c r="C104" s="167" t="s">
        <v>436</v>
      </c>
      <c r="D104" s="265" t="s">
        <v>437</v>
      </c>
      <c r="E104" s="256" t="s">
        <v>122</v>
      </c>
      <c r="F104" s="22" t="s">
        <v>20</v>
      </c>
      <c r="G104" s="49" t="s">
        <v>647</v>
      </c>
      <c r="H104" s="48">
        <v>45483</v>
      </c>
      <c r="I104" s="15" t="s">
        <v>648</v>
      </c>
      <c r="J104" s="21" t="s">
        <v>649</v>
      </c>
      <c r="K104" s="15" t="s">
        <v>650</v>
      </c>
      <c r="L104" s="19">
        <v>45483</v>
      </c>
      <c r="M104" s="15" t="s">
        <v>651</v>
      </c>
      <c r="N104" s="19">
        <v>45847</v>
      </c>
      <c r="O104" s="49" t="s">
        <v>652</v>
      </c>
      <c r="P104" s="213" t="s">
        <v>766</v>
      </c>
      <c r="Q104" s="217" t="s">
        <v>767</v>
      </c>
      <c r="R104" s="18" t="s">
        <v>13</v>
      </c>
    </row>
    <row r="105" spans="1:18" ht="71.25" customHeight="1" x14ac:dyDescent="0.25">
      <c r="A105" s="401"/>
      <c r="B105" s="287">
        <v>80</v>
      </c>
      <c r="C105" s="278" t="s">
        <v>438</v>
      </c>
      <c r="D105" s="265" t="s">
        <v>439</v>
      </c>
      <c r="E105" s="23" t="s">
        <v>23</v>
      </c>
      <c r="F105" s="22" t="s">
        <v>20</v>
      </c>
      <c r="G105" s="49" t="s">
        <v>768</v>
      </c>
      <c r="H105" s="48">
        <v>45518</v>
      </c>
      <c r="I105" s="15" t="s">
        <v>22</v>
      </c>
      <c r="J105" s="21" t="s">
        <v>22</v>
      </c>
      <c r="K105" s="15" t="s">
        <v>22</v>
      </c>
      <c r="L105" s="19" t="s">
        <v>22</v>
      </c>
      <c r="M105" s="15" t="s">
        <v>22</v>
      </c>
      <c r="N105" s="19" t="s">
        <v>22</v>
      </c>
      <c r="O105" s="49" t="s">
        <v>22</v>
      </c>
      <c r="P105" s="105" t="s">
        <v>22</v>
      </c>
      <c r="Q105" s="217" t="s">
        <v>786</v>
      </c>
      <c r="R105" s="18" t="s">
        <v>13</v>
      </c>
    </row>
    <row r="106" spans="1:18" ht="63.75" customHeight="1" x14ac:dyDescent="0.25">
      <c r="A106" s="401"/>
      <c r="B106" s="287">
        <v>81</v>
      </c>
      <c r="C106" s="278" t="s">
        <v>440</v>
      </c>
      <c r="D106" s="265" t="s">
        <v>441</v>
      </c>
      <c r="E106" s="256" t="s">
        <v>122</v>
      </c>
      <c r="F106" s="22" t="s">
        <v>74</v>
      </c>
      <c r="G106" s="49" t="s">
        <v>769</v>
      </c>
      <c r="H106" s="48">
        <v>45530</v>
      </c>
      <c r="I106" s="15" t="s">
        <v>770</v>
      </c>
      <c r="J106" s="21" t="s">
        <v>771</v>
      </c>
      <c r="K106" s="15" t="s">
        <v>770</v>
      </c>
      <c r="L106" s="19">
        <v>45531</v>
      </c>
      <c r="M106" s="15" t="s">
        <v>772</v>
      </c>
      <c r="N106" s="19">
        <v>45534</v>
      </c>
      <c r="O106" s="49" t="s">
        <v>773</v>
      </c>
      <c r="P106" s="213" t="s">
        <v>787</v>
      </c>
      <c r="Q106" s="217" t="s">
        <v>788</v>
      </c>
      <c r="R106" s="18" t="s">
        <v>13</v>
      </c>
    </row>
    <row r="107" spans="1:18" ht="57.75" customHeight="1" x14ac:dyDescent="0.25">
      <c r="A107" s="401"/>
      <c r="B107" s="288">
        <v>82</v>
      </c>
      <c r="C107" s="276" t="s">
        <v>442</v>
      </c>
      <c r="D107" s="265" t="s">
        <v>283</v>
      </c>
      <c r="E107" s="23" t="s">
        <v>23</v>
      </c>
      <c r="F107" s="22" t="s">
        <v>20</v>
      </c>
      <c r="G107" s="49" t="s">
        <v>774</v>
      </c>
      <c r="H107" s="48">
        <v>45517</v>
      </c>
      <c r="I107" s="15" t="s">
        <v>22</v>
      </c>
      <c r="J107" s="21" t="s">
        <v>22</v>
      </c>
      <c r="K107" s="15" t="s">
        <v>22</v>
      </c>
      <c r="L107" s="19" t="s">
        <v>22</v>
      </c>
      <c r="M107" s="15" t="s">
        <v>22</v>
      </c>
      <c r="N107" s="19" t="s">
        <v>22</v>
      </c>
      <c r="O107" s="49" t="s">
        <v>22</v>
      </c>
      <c r="P107" s="105" t="s">
        <v>22</v>
      </c>
      <c r="Q107" s="213" t="s">
        <v>789</v>
      </c>
      <c r="R107" s="18" t="s">
        <v>13</v>
      </c>
    </row>
    <row r="108" spans="1:18" ht="85.5" customHeight="1" x14ac:dyDescent="0.25">
      <c r="A108" s="401"/>
      <c r="B108" s="288">
        <v>83</v>
      </c>
      <c r="C108" s="276" t="s">
        <v>443</v>
      </c>
      <c r="D108" s="265" t="s">
        <v>444</v>
      </c>
      <c r="E108" s="50" t="s">
        <v>122</v>
      </c>
      <c r="F108" s="41" t="s">
        <v>20</v>
      </c>
      <c r="G108" s="49" t="s">
        <v>981</v>
      </c>
      <c r="H108" s="48">
        <v>45546</v>
      </c>
      <c r="I108" s="15" t="s">
        <v>775</v>
      </c>
      <c r="J108" s="21" t="s">
        <v>776</v>
      </c>
      <c r="K108" s="15" t="s">
        <v>777</v>
      </c>
      <c r="L108" s="19">
        <v>45576</v>
      </c>
      <c r="M108" s="15" t="s">
        <v>778</v>
      </c>
      <c r="N108" s="19">
        <v>45602</v>
      </c>
      <c r="O108" s="49" t="s">
        <v>779</v>
      </c>
      <c r="P108" s="105"/>
      <c r="Q108" s="105"/>
      <c r="R108" s="18" t="s">
        <v>13</v>
      </c>
    </row>
    <row r="109" spans="1:18" ht="63" customHeight="1" thickBot="1" x14ac:dyDescent="0.3">
      <c r="A109" s="401"/>
      <c r="B109" s="289">
        <v>84</v>
      </c>
      <c r="C109" s="281" t="s">
        <v>445</v>
      </c>
      <c r="D109" s="265" t="s">
        <v>446</v>
      </c>
      <c r="E109" s="256" t="s">
        <v>122</v>
      </c>
      <c r="F109" s="22" t="s">
        <v>74</v>
      </c>
      <c r="G109" s="49" t="s">
        <v>780</v>
      </c>
      <c r="H109" s="48">
        <v>45533</v>
      </c>
      <c r="I109" s="15" t="s">
        <v>781</v>
      </c>
      <c r="J109" s="21" t="s">
        <v>782</v>
      </c>
      <c r="K109" s="15" t="s">
        <v>783</v>
      </c>
      <c r="L109" s="19">
        <v>45534</v>
      </c>
      <c r="M109" s="15" t="s">
        <v>784</v>
      </c>
      <c r="N109" s="19">
        <v>45541</v>
      </c>
      <c r="O109" s="49" t="s">
        <v>785</v>
      </c>
      <c r="P109" s="213" t="s">
        <v>790</v>
      </c>
      <c r="Q109" s="213" t="s">
        <v>791</v>
      </c>
      <c r="R109" s="18" t="s">
        <v>13</v>
      </c>
    </row>
    <row r="110" spans="1:18" ht="63" customHeight="1" x14ac:dyDescent="0.25">
      <c r="A110" s="401" t="s">
        <v>33</v>
      </c>
      <c r="B110" s="290">
        <v>85</v>
      </c>
      <c r="C110" s="282" t="s">
        <v>653</v>
      </c>
      <c r="D110" s="265" t="s">
        <v>654</v>
      </c>
      <c r="E110" s="23" t="s">
        <v>23</v>
      </c>
      <c r="F110" s="22" t="s">
        <v>20</v>
      </c>
      <c r="G110" s="49" t="s">
        <v>792</v>
      </c>
      <c r="H110" s="48">
        <v>45513</v>
      </c>
      <c r="I110" s="15" t="s">
        <v>22</v>
      </c>
      <c r="J110" s="15" t="s">
        <v>22</v>
      </c>
      <c r="K110" s="15" t="s">
        <v>22</v>
      </c>
      <c r="L110" s="15" t="s">
        <v>22</v>
      </c>
      <c r="M110" s="15" t="s">
        <v>22</v>
      </c>
      <c r="N110" s="15" t="s">
        <v>22</v>
      </c>
      <c r="O110" s="15" t="s">
        <v>22</v>
      </c>
      <c r="P110" s="17"/>
      <c r="Q110" s="17"/>
      <c r="R110" s="18" t="s">
        <v>13</v>
      </c>
    </row>
    <row r="111" spans="1:18" ht="72.75" customHeight="1" x14ac:dyDescent="0.25">
      <c r="A111" s="401"/>
      <c r="B111" s="291">
        <v>86</v>
      </c>
      <c r="C111" s="121" t="s">
        <v>655</v>
      </c>
      <c r="D111" s="265" t="s">
        <v>656</v>
      </c>
      <c r="E111" s="50" t="s">
        <v>122</v>
      </c>
      <c r="F111" s="22" t="s">
        <v>74</v>
      </c>
      <c r="G111" s="49" t="s">
        <v>793</v>
      </c>
      <c r="H111" s="48">
        <v>45511</v>
      </c>
      <c r="I111" s="65" t="s">
        <v>794</v>
      </c>
      <c r="J111" s="65" t="s">
        <v>795</v>
      </c>
      <c r="K111" s="15" t="s">
        <v>794</v>
      </c>
      <c r="L111" s="19">
        <v>45512</v>
      </c>
      <c r="M111" s="15" t="s">
        <v>960</v>
      </c>
      <c r="N111" s="19">
        <v>45791</v>
      </c>
      <c r="O111" s="1" t="s">
        <v>796</v>
      </c>
      <c r="P111" s="213" t="s">
        <v>797</v>
      </c>
      <c r="Q111" s="213" t="s">
        <v>798</v>
      </c>
      <c r="R111" s="18" t="s">
        <v>13</v>
      </c>
    </row>
    <row r="112" spans="1:18" ht="90" customHeight="1" thickBot="1" x14ac:dyDescent="0.3">
      <c r="A112" s="401"/>
      <c r="B112" s="291">
        <v>87</v>
      </c>
      <c r="C112" s="278" t="s">
        <v>657</v>
      </c>
      <c r="D112" s="265" t="s">
        <v>658</v>
      </c>
      <c r="E112" s="23" t="s">
        <v>23</v>
      </c>
      <c r="F112" s="22" t="s">
        <v>20</v>
      </c>
      <c r="G112" s="49" t="s">
        <v>818</v>
      </c>
      <c r="H112" s="48">
        <v>45539</v>
      </c>
      <c r="I112" s="15" t="s">
        <v>22</v>
      </c>
      <c r="J112" s="15" t="s">
        <v>22</v>
      </c>
      <c r="K112" s="15" t="s">
        <v>22</v>
      </c>
      <c r="L112" s="15" t="s">
        <v>22</v>
      </c>
      <c r="M112" s="15" t="s">
        <v>22</v>
      </c>
      <c r="N112" s="15" t="s">
        <v>22</v>
      </c>
      <c r="O112" s="15" t="s">
        <v>22</v>
      </c>
      <c r="P112" s="184" t="s">
        <v>22</v>
      </c>
      <c r="Q112" s="312" t="s">
        <v>881</v>
      </c>
      <c r="R112" s="117" t="s">
        <v>13</v>
      </c>
    </row>
    <row r="113" spans="1:18" ht="72.75" customHeight="1" thickTop="1" x14ac:dyDescent="0.25">
      <c r="A113" s="401"/>
      <c r="B113" s="291">
        <v>88</v>
      </c>
      <c r="C113" s="278" t="s">
        <v>659</v>
      </c>
      <c r="D113" s="265" t="s">
        <v>660</v>
      </c>
      <c r="E113" s="23" t="s">
        <v>23</v>
      </c>
      <c r="F113" s="22" t="s">
        <v>20</v>
      </c>
      <c r="G113" s="49" t="s">
        <v>661</v>
      </c>
      <c r="H113" s="48">
        <v>45490</v>
      </c>
      <c r="I113" s="15" t="s">
        <v>22</v>
      </c>
      <c r="J113" s="15" t="s">
        <v>22</v>
      </c>
      <c r="K113" s="15" t="s">
        <v>22</v>
      </c>
      <c r="L113" s="15" t="s">
        <v>22</v>
      </c>
      <c r="M113" s="15" t="s">
        <v>22</v>
      </c>
      <c r="N113" s="15" t="s">
        <v>22</v>
      </c>
      <c r="O113" s="15" t="s">
        <v>22</v>
      </c>
      <c r="P113" s="28" t="s">
        <v>22</v>
      </c>
      <c r="Q113" s="216" t="s">
        <v>688</v>
      </c>
      <c r="R113" s="39" t="s">
        <v>13</v>
      </c>
    </row>
    <row r="114" spans="1:18" ht="84.75" customHeight="1" x14ac:dyDescent="0.25">
      <c r="A114" s="401"/>
      <c r="B114" s="291">
        <v>89</v>
      </c>
      <c r="C114" s="278" t="s">
        <v>662</v>
      </c>
      <c r="D114" s="265" t="s">
        <v>663</v>
      </c>
      <c r="E114" s="256" t="s">
        <v>122</v>
      </c>
      <c r="F114" s="22" t="s">
        <v>20</v>
      </c>
      <c r="G114" s="49" t="s">
        <v>664</v>
      </c>
      <c r="H114" s="48">
        <v>45505</v>
      </c>
      <c r="I114" s="15" t="s">
        <v>665</v>
      </c>
      <c r="J114" s="21" t="s">
        <v>666</v>
      </c>
      <c r="K114" s="15" t="s">
        <v>665</v>
      </c>
      <c r="L114" s="19">
        <v>45505</v>
      </c>
      <c r="M114" s="15" t="s">
        <v>651</v>
      </c>
      <c r="N114" s="19">
        <v>45869</v>
      </c>
      <c r="O114" s="49" t="s">
        <v>667</v>
      </c>
      <c r="P114" s="213" t="s">
        <v>799</v>
      </c>
      <c r="Q114" s="217" t="s">
        <v>800</v>
      </c>
      <c r="R114" s="18" t="s">
        <v>13</v>
      </c>
    </row>
    <row r="115" spans="1:18" ht="112.5" customHeight="1" x14ac:dyDescent="0.25">
      <c r="A115" s="401"/>
      <c r="B115" s="291">
        <v>90</v>
      </c>
      <c r="C115" s="278" t="s">
        <v>668</v>
      </c>
      <c r="D115" s="265" t="s">
        <v>669</v>
      </c>
      <c r="E115" s="256" t="s">
        <v>122</v>
      </c>
      <c r="F115" s="22" t="s">
        <v>20</v>
      </c>
      <c r="G115" s="15" t="s">
        <v>982</v>
      </c>
      <c r="H115" s="48">
        <v>45566</v>
      </c>
      <c r="I115" s="65" t="s">
        <v>819</v>
      </c>
      <c r="J115" s="65" t="s">
        <v>820</v>
      </c>
      <c r="K115" s="15" t="s">
        <v>821</v>
      </c>
      <c r="L115" s="66">
        <v>45566</v>
      </c>
      <c r="M115" s="42" t="s">
        <v>467</v>
      </c>
      <c r="N115" s="346">
        <v>46295</v>
      </c>
      <c r="O115" s="1" t="s">
        <v>796</v>
      </c>
      <c r="P115" s="213" t="s">
        <v>983</v>
      </c>
      <c r="Q115" s="217" t="s">
        <v>984</v>
      </c>
      <c r="R115" s="18" t="s">
        <v>13</v>
      </c>
    </row>
    <row r="116" spans="1:18" ht="84" customHeight="1" x14ac:dyDescent="0.25">
      <c r="A116" s="401"/>
      <c r="B116" s="292">
        <v>91</v>
      </c>
      <c r="C116" s="278" t="s">
        <v>670</v>
      </c>
      <c r="D116" s="265" t="s">
        <v>671</v>
      </c>
      <c r="E116" s="256" t="s">
        <v>122</v>
      </c>
      <c r="F116" s="22" t="s">
        <v>74</v>
      </c>
      <c r="G116" s="49" t="s">
        <v>801</v>
      </c>
      <c r="H116" s="48">
        <v>45513</v>
      </c>
      <c r="I116" s="15" t="s">
        <v>243</v>
      </c>
      <c r="J116" s="284" t="s">
        <v>244</v>
      </c>
      <c r="K116" s="15" t="s">
        <v>245</v>
      </c>
      <c r="L116" s="280">
        <v>45514</v>
      </c>
      <c r="M116" s="15" t="s">
        <v>802</v>
      </c>
      <c r="N116" s="280">
        <v>45564</v>
      </c>
      <c r="O116" s="49" t="s">
        <v>803</v>
      </c>
      <c r="P116" s="105" t="s">
        <v>965</v>
      </c>
      <c r="Q116" s="217" t="s">
        <v>985</v>
      </c>
      <c r="R116" s="18" t="s">
        <v>13</v>
      </c>
    </row>
    <row r="117" spans="1:18" ht="63" x14ac:dyDescent="0.25">
      <c r="A117" s="401"/>
      <c r="B117" s="292">
        <v>92</v>
      </c>
      <c r="C117" s="314" t="s">
        <v>672</v>
      </c>
      <c r="D117" s="344" t="s">
        <v>673</v>
      </c>
      <c r="E117" s="256" t="s">
        <v>122</v>
      </c>
      <c r="F117" s="22" t="s">
        <v>20</v>
      </c>
      <c r="G117" s="15" t="s">
        <v>961</v>
      </c>
      <c r="H117" s="48">
        <v>45562</v>
      </c>
      <c r="I117" s="65" t="s">
        <v>243</v>
      </c>
      <c r="J117" s="65" t="s">
        <v>244</v>
      </c>
      <c r="K117" s="15" t="s">
        <v>245</v>
      </c>
      <c r="L117" s="66">
        <v>45567</v>
      </c>
      <c r="M117" s="42" t="s">
        <v>822</v>
      </c>
      <c r="N117" s="66">
        <v>45729</v>
      </c>
      <c r="O117" s="1" t="s">
        <v>823</v>
      </c>
      <c r="P117" s="105"/>
      <c r="Q117" s="106"/>
      <c r="R117" s="18" t="s">
        <v>13</v>
      </c>
    </row>
    <row r="118" spans="1:18" ht="69" customHeight="1" x14ac:dyDescent="0.25">
      <c r="A118" s="401"/>
      <c r="B118" s="292">
        <v>93</v>
      </c>
      <c r="C118" s="121" t="s">
        <v>674</v>
      </c>
      <c r="D118" s="309" t="s">
        <v>675</v>
      </c>
      <c r="E118" s="256" t="s">
        <v>122</v>
      </c>
      <c r="F118" s="22" t="s">
        <v>20</v>
      </c>
      <c r="G118" s="15" t="s">
        <v>962</v>
      </c>
      <c r="H118" s="48">
        <v>45544</v>
      </c>
      <c r="I118" s="65" t="s">
        <v>804</v>
      </c>
      <c r="J118" s="65" t="s">
        <v>805</v>
      </c>
      <c r="K118" s="15" t="s">
        <v>804</v>
      </c>
      <c r="L118" s="66">
        <v>45536</v>
      </c>
      <c r="M118" s="42" t="s">
        <v>337</v>
      </c>
      <c r="N118" s="66">
        <v>45535</v>
      </c>
      <c r="O118" s="1" t="s">
        <v>256</v>
      </c>
      <c r="P118" s="17"/>
      <c r="Q118" s="106"/>
      <c r="R118" s="18" t="s">
        <v>13</v>
      </c>
    </row>
    <row r="119" spans="1:18" ht="67.5" customHeight="1" x14ac:dyDescent="0.25">
      <c r="A119" s="401"/>
      <c r="B119" s="292">
        <v>94</v>
      </c>
      <c r="C119" s="121" t="s">
        <v>676</v>
      </c>
      <c r="D119" s="345" t="s">
        <v>677</v>
      </c>
      <c r="E119" s="256" t="s">
        <v>122</v>
      </c>
      <c r="F119" s="25" t="s">
        <v>20</v>
      </c>
      <c r="G119" s="15" t="s">
        <v>963</v>
      </c>
      <c r="H119" s="48">
        <v>45562</v>
      </c>
      <c r="I119" s="65" t="s">
        <v>824</v>
      </c>
      <c r="J119" s="65" t="s">
        <v>825</v>
      </c>
      <c r="K119" s="15" t="s">
        <v>826</v>
      </c>
      <c r="L119" s="66">
        <v>45567</v>
      </c>
      <c r="M119" s="42" t="s">
        <v>598</v>
      </c>
      <c r="N119" s="66">
        <v>45594</v>
      </c>
      <c r="O119" s="1" t="s">
        <v>827</v>
      </c>
      <c r="P119" s="105"/>
      <c r="Q119" s="106"/>
      <c r="R119" s="18" t="s">
        <v>13</v>
      </c>
    </row>
    <row r="120" spans="1:18" ht="63.75" customHeight="1" x14ac:dyDescent="0.25">
      <c r="A120" s="401"/>
      <c r="B120" s="292">
        <v>95</v>
      </c>
      <c r="C120" s="121" t="s">
        <v>678</v>
      </c>
      <c r="D120" s="345" t="s">
        <v>679</v>
      </c>
      <c r="E120" s="256" t="s">
        <v>122</v>
      </c>
      <c r="F120" s="25" t="s">
        <v>20</v>
      </c>
      <c r="G120" s="15" t="s">
        <v>964</v>
      </c>
      <c r="H120" s="48">
        <v>45562</v>
      </c>
      <c r="I120" s="65" t="s">
        <v>824</v>
      </c>
      <c r="J120" s="65" t="s">
        <v>825</v>
      </c>
      <c r="K120" s="15" t="s">
        <v>826</v>
      </c>
      <c r="L120" s="66">
        <v>45567</v>
      </c>
      <c r="M120" s="42" t="s">
        <v>828</v>
      </c>
      <c r="N120" s="66">
        <v>45607</v>
      </c>
      <c r="O120" s="1" t="s">
        <v>829</v>
      </c>
      <c r="P120" s="105"/>
      <c r="Q120" s="106"/>
      <c r="R120" s="18" t="s">
        <v>13</v>
      </c>
    </row>
    <row r="121" spans="1:18" ht="76.5" customHeight="1" x14ac:dyDescent="0.25">
      <c r="A121" s="401"/>
      <c r="B121" s="292">
        <v>96</v>
      </c>
      <c r="C121" s="278" t="s">
        <v>680</v>
      </c>
      <c r="D121" s="265" t="s">
        <v>681</v>
      </c>
      <c r="E121" s="219" t="s">
        <v>19</v>
      </c>
      <c r="F121" s="22" t="s">
        <v>20</v>
      </c>
      <c r="G121" s="435" t="s">
        <v>193</v>
      </c>
      <c r="H121" s="45" t="s">
        <v>193</v>
      </c>
      <c r="I121" s="65" t="s">
        <v>1053</v>
      </c>
      <c r="J121" s="65" t="s">
        <v>1054</v>
      </c>
      <c r="K121" s="15" t="s">
        <v>1055</v>
      </c>
      <c r="L121" s="436" t="s">
        <v>193</v>
      </c>
      <c r="M121" s="333" t="s">
        <v>1056</v>
      </c>
      <c r="N121" s="437" t="s">
        <v>193</v>
      </c>
      <c r="O121" s="1" t="s">
        <v>198</v>
      </c>
      <c r="P121" s="260"/>
      <c r="Q121" s="108"/>
      <c r="R121" s="18" t="s">
        <v>13</v>
      </c>
    </row>
    <row r="122" spans="1:18" ht="55.5" customHeight="1" x14ac:dyDescent="0.25">
      <c r="A122" s="401"/>
      <c r="B122" s="292">
        <v>97</v>
      </c>
      <c r="C122" s="278" t="s">
        <v>682</v>
      </c>
      <c r="D122" s="265" t="s">
        <v>683</v>
      </c>
      <c r="E122" s="179" t="s">
        <v>23</v>
      </c>
      <c r="F122" s="302" t="s">
        <v>20</v>
      </c>
      <c r="G122" s="303" t="s">
        <v>830</v>
      </c>
      <c r="H122" s="303">
        <v>45534</v>
      </c>
      <c r="I122" s="304" t="s">
        <v>22</v>
      </c>
      <c r="J122" s="304" t="s">
        <v>22</v>
      </c>
      <c r="K122" s="304" t="s">
        <v>22</v>
      </c>
      <c r="L122" s="304" t="s">
        <v>22</v>
      </c>
      <c r="M122" s="304" t="s">
        <v>22</v>
      </c>
      <c r="N122" s="304" t="s">
        <v>22</v>
      </c>
      <c r="O122" s="304" t="s">
        <v>22</v>
      </c>
      <c r="P122" s="299" t="s">
        <v>22</v>
      </c>
      <c r="Q122" s="274" t="s">
        <v>882</v>
      </c>
      <c r="R122" s="18" t="s">
        <v>13</v>
      </c>
    </row>
    <row r="123" spans="1:18" ht="50.25" customHeight="1" x14ac:dyDescent="0.25">
      <c r="A123" s="401"/>
      <c r="B123" s="292">
        <v>98</v>
      </c>
      <c r="C123" s="278" t="s">
        <v>684</v>
      </c>
      <c r="D123" s="265" t="s">
        <v>685</v>
      </c>
      <c r="E123" s="179" t="s">
        <v>130</v>
      </c>
      <c r="F123" s="302" t="s">
        <v>20</v>
      </c>
      <c r="G123" s="303" t="s">
        <v>806</v>
      </c>
      <c r="H123" s="303">
        <v>45513</v>
      </c>
      <c r="I123" s="304" t="s">
        <v>22</v>
      </c>
      <c r="J123" s="304" t="s">
        <v>22</v>
      </c>
      <c r="K123" s="304" t="s">
        <v>22</v>
      </c>
      <c r="L123" s="304" t="s">
        <v>22</v>
      </c>
      <c r="M123" s="304" t="s">
        <v>22</v>
      </c>
      <c r="N123" s="304" t="s">
        <v>22</v>
      </c>
      <c r="O123" s="304" t="s">
        <v>22</v>
      </c>
      <c r="P123" s="305" t="s">
        <v>22</v>
      </c>
      <c r="Q123" s="212" t="s">
        <v>807</v>
      </c>
      <c r="R123" s="78" t="s">
        <v>13</v>
      </c>
    </row>
    <row r="124" spans="1:18" ht="106.5" customHeight="1" thickBot="1" x14ac:dyDescent="0.3">
      <c r="A124" s="401"/>
      <c r="B124" s="292">
        <v>99</v>
      </c>
      <c r="C124" s="278" t="s">
        <v>686</v>
      </c>
      <c r="D124" s="265" t="s">
        <v>687</v>
      </c>
      <c r="E124" s="256" t="s">
        <v>122</v>
      </c>
      <c r="F124" s="302" t="s">
        <v>74</v>
      </c>
      <c r="G124" s="303" t="s">
        <v>831</v>
      </c>
      <c r="H124" s="303">
        <v>45545</v>
      </c>
      <c r="I124" s="15" t="s">
        <v>218</v>
      </c>
      <c r="J124" s="15" t="s">
        <v>219</v>
      </c>
      <c r="K124" s="15" t="s">
        <v>220</v>
      </c>
      <c r="L124" s="15">
        <v>45546</v>
      </c>
      <c r="M124" s="15" t="s">
        <v>832</v>
      </c>
      <c r="N124" s="280">
        <v>45581</v>
      </c>
      <c r="O124" s="304" t="s">
        <v>833</v>
      </c>
      <c r="P124" s="298"/>
      <c r="Q124" s="299"/>
      <c r="R124" s="300" t="s">
        <v>13</v>
      </c>
    </row>
    <row r="125" spans="1:18" ht="90" customHeight="1" x14ac:dyDescent="0.25">
      <c r="A125" s="353" t="s">
        <v>14</v>
      </c>
      <c r="B125" s="293">
        <v>100</v>
      </c>
      <c r="C125" s="282" t="s">
        <v>694</v>
      </c>
      <c r="D125" s="264" t="s">
        <v>712</v>
      </c>
      <c r="E125" s="256" t="s">
        <v>332</v>
      </c>
      <c r="F125" s="30" t="s">
        <v>20</v>
      </c>
      <c r="G125" s="54" t="s">
        <v>1057</v>
      </c>
      <c r="H125" s="55">
        <v>45562</v>
      </c>
      <c r="I125" s="32" t="s">
        <v>834</v>
      </c>
      <c r="J125" s="32" t="s">
        <v>835</v>
      </c>
      <c r="K125" s="32" t="s">
        <v>836</v>
      </c>
      <c r="L125" s="33">
        <v>45563</v>
      </c>
      <c r="M125" s="32" t="s">
        <v>837</v>
      </c>
      <c r="N125" s="360">
        <v>45623</v>
      </c>
      <c r="O125" s="54" t="s">
        <v>838</v>
      </c>
      <c r="P125" s="11"/>
      <c r="Q125" s="263"/>
      <c r="R125" s="13" t="s">
        <v>13</v>
      </c>
    </row>
    <row r="126" spans="1:18" ht="81" customHeight="1" x14ac:dyDescent="0.25">
      <c r="A126" s="353"/>
      <c r="B126" s="438">
        <v>101</v>
      </c>
      <c r="C126" s="355" t="s">
        <v>695</v>
      </c>
      <c r="D126" s="357" t="s">
        <v>713</v>
      </c>
      <c r="E126" s="367" t="s">
        <v>884</v>
      </c>
      <c r="F126" s="440" t="s">
        <v>20</v>
      </c>
      <c r="G126" s="49" t="s">
        <v>1058</v>
      </c>
      <c r="H126" s="19">
        <v>45600</v>
      </c>
      <c r="I126" s="15" t="s">
        <v>885</v>
      </c>
      <c r="J126" s="15" t="s">
        <v>886</v>
      </c>
      <c r="K126" s="15" t="s">
        <v>889</v>
      </c>
      <c r="L126" s="19">
        <v>45601</v>
      </c>
      <c r="M126" s="15" t="s">
        <v>817</v>
      </c>
      <c r="N126" s="19">
        <v>46695</v>
      </c>
      <c r="O126" s="49" t="s">
        <v>198</v>
      </c>
      <c r="P126" s="261"/>
      <c r="Q126" s="262"/>
      <c r="R126" s="442" t="s">
        <v>13</v>
      </c>
    </row>
    <row r="127" spans="1:18" ht="81" customHeight="1" x14ac:dyDescent="0.25">
      <c r="A127" s="353"/>
      <c r="B127" s="439"/>
      <c r="C127" s="356"/>
      <c r="D127" s="358"/>
      <c r="E127" s="368"/>
      <c r="F127" s="441"/>
      <c r="G127" s="49" t="s">
        <v>1059</v>
      </c>
      <c r="H127" s="48">
        <v>45600</v>
      </c>
      <c r="I127" s="15" t="s">
        <v>887</v>
      </c>
      <c r="J127" s="15" t="s">
        <v>888</v>
      </c>
      <c r="K127" s="15" t="s">
        <v>890</v>
      </c>
      <c r="L127" s="19">
        <v>45601</v>
      </c>
      <c r="M127" s="15" t="s">
        <v>817</v>
      </c>
      <c r="N127" s="19">
        <v>46695</v>
      </c>
      <c r="O127" s="15" t="s">
        <v>198</v>
      </c>
      <c r="P127" s="261"/>
      <c r="Q127" s="262"/>
      <c r="R127" s="443"/>
    </row>
    <row r="128" spans="1:18" ht="71.25" customHeight="1" x14ac:dyDescent="0.25">
      <c r="A128" s="353"/>
      <c r="B128" s="294">
        <v>102</v>
      </c>
      <c r="C128" s="278" t="s">
        <v>696</v>
      </c>
      <c r="D128" s="265" t="s">
        <v>714</v>
      </c>
      <c r="E128" s="179" t="s">
        <v>23</v>
      </c>
      <c r="F128" s="302" t="s">
        <v>20</v>
      </c>
      <c r="G128" s="303" t="s">
        <v>839</v>
      </c>
      <c r="H128" s="303">
        <v>45544</v>
      </c>
      <c r="I128" s="304" t="s">
        <v>22</v>
      </c>
      <c r="J128" s="304" t="s">
        <v>22</v>
      </c>
      <c r="K128" s="304" t="s">
        <v>22</v>
      </c>
      <c r="L128" s="304" t="s">
        <v>22</v>
      </c>
      <c r="M128" s="304" t="s">
        <v>22</v>
      </c>
      <c r="N128" s="304" t="s">
        <v>22</v>
      </c>
      <c r="O128" s="304" t="s">
        <v>22</v>
      </c>
      <c r="P128" s="17" t="s">
        <v>22</v>
      </c>
      <c r="Q128" s="217" t="s">
        <v>883</v>
      </c>
      <c r="R128" s="13" t="s">
        <v>13</v>
      </c>
    </row>
    <row r="129" spans="1:18" ht="76.900000000000006" customHeight="1" x14ac:dyDescent="0.25">
      <c r="A129" s="353"/>
      <c r="B129" s="294">
        <v>103</v>
      </c>
      <c r="C129" s="278" t="s">
        <v>697</v>
      </c>
      <c r="D129" s="265" t="s">
        <v>715</v>
      </c>
      <c r="E129" s="256" t="s">
        <v>122</v>
      </c>
      <c r="F129" s="22" t="s">
        <v>74</v>
      </c>
      <c r="G129" s="15" t="s">
        <v>808</v>
      </c>
      <c r="H129" s="303">
        <v>45520</v>
      </c>
      <c r="I129" s="15" t="s">
        <v>809</v>
      </c>
      <c r="J129" s="15" t="s">
        <v>810</v>
      </c>
      <c r="K129" s="15" t="s">
        <v>809</v>
      </c>
      <c r="L129" s="303">
        <v>45521</v>
      </c>
      <c r="M129" s="15" t="s">
        <v>811</v>
      </c>
      <c r="N129" s="48">
        <v>45886</v>
      </c>
      <c r="O129" s="15" t="s">
        <v>796</v>
      </c>
      <c r="P129" s="11"/>
      <c r="Q129" s="12"/>
      <c r="R129" s="300" t="s">
        <v>13</v>
      </c>
    </row>
    <row r="130" spans="1:18" ht="71.25" customHeight="1" x14ac:dyDescent="0.25">
      <c r="A130" s="353"/>
      <c r="B130" s="315">
        <v>104</v>
      </c>
      <c r="C130" s="316" t="s">
        <v>698</v>
      </c>
      <c r="D130" s="265" t="s">
        <v>716</v>
      </c>
      <c r="E130" s="50" t="s">
        <v>122</v>
      </c>
      <c r="F130" s="22" t="s">
        <v>20</v>
      </c>
      <c r="G130" s="16" t="s">
        <v>193</v>
      </c>
      <c r="H130" s="45" t="s">
        <v>193</v>
      </c>
      <c r="I130" s="333" t="s">
        <v>1060</v>
      </c>
      <c r="J130" s="68" t="s">
        <v>1061</v>
      </c>
      <c r="K130" s="333" t="s">
        <v>1062</v>
      </c>
      <c r="L130" s="66">
        <v>45658</v>
      </c>
      <c r="M130" s="333" t="s">
        <v>1056</v>
      </c>
      <c r="N130" s="19">
        <v>47483</v>
      </c>
      <c r="O130" s="49" t="s">
        <v>1063</v>
      </c>
      <c r="P130" s="261"/>
      <c r="Q130" s="326"/>
      <c r="R130" s="13" t="s">
        <v>13</v>
      </c>
    </row>
    <row r="131" spans="1:18" ht="145.5" customHeight="1" x14ac:dyDescent="0.25">
      <c r="A131" s="353"/>
      <c r="B131" s="295">
        <v>105</v>
      </c>
      <c r="C131" s="278" t="s">
        <v>699</v>
      </c>
      <c r="D131" s="265" t="s">
        <v>717</v>
      </c>
      <c r="E131" s="50" t="s">
        <v>122</v>
      </c>
      <c r="F131" s="22" t="s">
        <v>20</v>
      </c>
      <c r="G131" s="48" t="s">
        <v>1064</v>
      </c>
      <c r="H131" s="48">
        <v>45621</v>
      </c>
      <c r="I131" s="65" t="s">
        <v>891</v>
      </c>
      <c r="J131" s="65" t="s">
        <v>892</v>
      </c>
      <c r="K131" s="15" t="s">
        <v>893</v>
      </c>
      <c r="L131" s="48">
        <v>45622</v>
      </c>
      <c r="M131" s="15" t="s">
        <v>894</v>
      </c>
      <c r="N131" s="48">
        <v>45647</v>
      </c>
      <c r="O131" s="49" t="s">
        <v>895</v>
      </c>
      <c r="P131" s="28"/>
      <c r="Q131" s="29"/>
      <c r="R131" s="49" t="s">
        <v>896</v>
      </c>
    </row>
    <row r="132" spans="1:18" ht="96" customHeight="1" x14ac:dyDescent="0.25">
      <c r="A132" s="353"/>
      <c r="B132" s="283">
        <v>106</v>
      </c>
      <c r="C132" s="278" t="s">
        <v>700</v>
      </c>
      <c r="D132" s="265" t="s">
        <v>718</v>
      </c>
      <c r="E132" s="50" t="s">
        <v>537</v>
      </c>
      <c r="F132" s="22" t="s">
        <v>74</v>
      </c>
      <c r="G132" s="69" t="s">
        <v>897</v>
      </c>
      <c r="H132" s="70">
        <v>45580</v>
      </c>
      <c r="I132" s="65" t="s">
        <v>259</v>
      </c>
      <c r="J132" s="65" t="s">
        <v>260</v>
      </c>
      <c r="K132" s="15" t="s">
        <v>261</v>
      </c>
      <c r="L132" s="19">
        <v>45581</v>
      </c>
      <c r="M132" s="15" t="s">
        <v>898</v>
      </c>
      <c r="N132" s="19">
        <v>45945</v>
      </c>
      <c r="O132" s="49" t="s">
        <v>198</v>
      </c>
      <c r="P132" s="175"/>
      <c r="Q132" s="107"/>
      <c r="R132" s="49" t="s">
        <v>899</v>
      </c>
    </row>
    <row r="133" spans="1:18" ht="92.25" customHeight="1" x14ac:dyDescent="0.25">
      <c r="A133" s="353"/>
      <c r="B133" s="369">
        <v>107</v>
      </c>
      <c r="C133" s="371" t="s">
        <v>701</v>
      </c>
      <c r="D133" s="373" t="s">
        <v>719</v>
      </c>
      <c r="E133" s="367" t="s">
        <v>884</v>
      </c>
      <c r="F133" s="361" t="s">
        <v>20</v>
      </c>
      <c r="G133" s="45" t="s">
        <v>193</v>
      </c>
      <c r="H133" s="45" t="s">
        <v>193</v>
      </c>
      <c r="I133" s="65" t="s">
        <v>1010</v>
      </c>
      <c r="J133" s="65" t="s">
        <v>1011</v>
      </c>
      <c r="K133" s="15"/>
      <c r="L133" s="45" t="s">
        <v>193</v>
      </c>
      <c r="M133" s="15"/>
      <c r="N133" s="45" t="s">
        <v>193</v>
      </c>
      <c r="O133" s="49" t="s">
        <v>1012</v>
      </c>
      <c r="P133" s="175"/>
      <c r="Q133" s="107"/>
      <c r="R133" s="47" t="s">
        <v>899</v>
      </c>
    </row>
    <row r="134" spans="1:18" ht="92.25" customHeight="1" x14ac:dyDescent="0.25">
      <c r="A134" s="353"/>
      <c r="B134" s="370"/>
      <c r="C134" s="372"/>
      <c r="D134" s="374"/>
      <c r="E134" s="368"/>
      <c r="F134" s="362"/>
      <c r="G134" s="45" t="s">
        <v>193</v>
      </c>
      <c r="H134" s="45" t="s">
        <v>193</v>
      </c>
      <c r="I134" s="65" t="s">
        <v>1013</v>
      </c>
      <c r="J134" s="65" t="s">
        <v>1014</v>
      </c>
      <c r="K134" s="15"/>
      <c r="L134" s="45" t="s">
        <v>193</v>
      </c>
      <c r="M134" s="15"/>
      <c r="N134" s="45" t="s">
        <v>193</v>
      </c>
      <c r="O134" s="47" t="s">
        <v>1015</v>
      </c>
      <c r="P134" s="175"/>
      <c r="Q134" s="107"/>
      <c r="R134" s="47"/>
    </row>
    <row r="135" spans="1:18" ht="87.75" customHeight="1" x14ac:dyDescent="0.25">
      <c r="A135" s="353"/>
      <c r="B135" s="283">
        <v>108</v>
      </c>
      <c r="C135" s="278" t="s">
        <v>702</v>
      </c>
      <c r="D135" s="265" t="s">
        <v>720</v>
      </c>
      <c r="E135" s="50" t="s">
        <v>900</v>
      </c>
      <c r="F135" s="22" t="s">
        <v>74</v>
      </c>
      <c r="G135" s="69" t="s">
        <v>901</v>
      </c>
      <c r="H135" s="70">
        <v>45575</v>
      </c>
      <c r="I135" s="65" t="s">
        <v>902</v>
      </c>
      <c r="J135" s="65" t="s">
        <v>903</v>
      </c>
      <c r="K135" s="15" t="s">
        <v>904</v>
      </c>
      <c r="L135" s="19">
        <v>45576</v>
      </c>
      <c r="M135" s="15" t="s">
        <v>898</v>
      </c>
      <c r="N135" s="19">
        <v>45940</v>
      </c>
      <c r="O135" s="49" t="s">
        <v>198</v>
      </c>
      <c r="P135" s="17"/>
      <c r="Q135" s="20"/>
      <c r="R135" s="49" t="s">
        <v>905</v>
      </c>
    </row>
    <row r="136" spans="1:18" ht="93" customHeight="1" x14ac:dyDescent="0.25">
      <c r="A136" s="353"/>
      <c r="B136" s="283">
        <v>109</v>
      </c>
      <c r="C136" s="121" t="s">
        <v>703</v>
      </c>
      <c r="D136" s="265" t="s">
        <v>721</v>
      </c>
      <c r="E136" s="23" t="s">
        <v>23</v>
      </c>
      <c r="F136" s="22" t="s">
        <v>74</v>
      </c>
      <c r="G136" s="69" t="s">
        <v>906</v>
      </c>
      <c r="H136" s="70">
        <v>45574</v>
      </c>
      <c r="I136" s="65" t="s">
        <v>22</v>
      </c>
      <c r="J136" s="65" t="s">
        <v>22</v>
      </c>
      <c r="K136" s="15" t="s">
        <v>22</v>
      </c>
      <c r="L136" s="19" t="s">
        <v>22</v>
      </c>
      <c r="M136" s="15" t="s">
        <v>22</v>
      </c>
      <c r="N136" s="19" t="s">
        <v>22</v>
      </c>
      <c r="O136" s="49" t="s">
        <v>22</v>
      </c>
      <c r="P136" s="105"/>
      <c r="Q136" s="106"/>
      <c r="R136" s="18" t="s">
        <v>13</v>
      </c>
    </row>
    <row r="137" spans="1:18" ht="74.25" customHeight="1" x14ac:dyDescent="0.25">
      <c r="A137" s="353"/>
      <c r="B137" s="283">
        <v>110</v>
      </c>
      <c r="C137" s="121" t="s">
        <v>704</v>
      </c>
      <c r="D137" s="265" t="s">
        <v>420</v>
      </c>
      <c r="E137" s="50" t="s">
        <v>122</v>
      </c>
      <c r="F137" s="22" t="s">
        <v>74</v>
      </c>
      <c r="G137" s="69" t="s">
        <v>840</v>
      </c>
      <c r="H137" s="70">
        <v>45547</v>
      </c>
      <c r="I137" s="65" t="s">
        <v>841</v>
      </c>
      <c r="J137" s="65" t="s">
        <v>200</v>
      </c>
      <c r="K137" s="15" t="s">
        <v>842</v>
      </c>
      <c r="L137" s="19">
        <v>45548</v>
      </c>
      <c r="M137" s="15" t="s">
        <v>843</v>
      </c>
      <c r="N137" s="46" t="s">
        <v>193</v>
      </c>
      <c r="O137" s="1" t="s">
        <v>796</v>
      </c>
      <c r="P137" s="105"/>
      <c r="Q137" s="106"/>
      <c r="R137" s="18" t="s">
        <v>13</v>
      </c>
    </row>
    <row r="138" spans="1:18" ht="87.75" customHeight="1" x14ac:dyDescent="0.25">
      <c r="A138" s="353"/>
      <c r="B138" s="365">
        <v>111</v>
      </c>
      <c r="C138" s="371" t="s">
        <v>705</v>
      </c>
      <c r="D138" s="391" t="s">
        <v>722</v>
      </c>
      <c r="E138" s="367" t="s">
        <v>257</v>
      </c>
      <c r="F138" s="361" t="s">
        <v>74</v>
      </c>
      <c r="G138" s="69" t="s">
        <v>907</v>
      </c>
      <c r="H138" s="70">
        <v>45593</v>
      </c>
      <c r="I138" s="65" t="s">
        <v>908</v>
      </c>
      <c r="J138" s="65" t="s">
        <v>909</v>
      </c>
      <c r="K138" s="15" t="s">
        <v>910</v>
      </c>
      <c r="L138" s="19">
        <v>45594</v>
      </c>
      <c r="M138" s="15" t="s">
        <v>501</v>
      </c>
      <c r="N138" s="19">
        <v>45597</v>
      </c>
      <c r="O138" s="1" t="s">
        <v>911</v>
      </c>
      <c r="P138" s="17"/>
      <c r="Q138" s="20"/>
      <c r="R138" s="432" t="s">
        <v>13</v>
      </c>
    </row>
    <row r="139" spans="1:18" ht="87.75" customHeight="1" x14ac:dyDescent="0.25">
      <c r="A139" s="353"/>
      <c r="B139" s="366"/>
      <c r="C139" s="372"/>
      <c r="D139" s="393"/>
      <c r="E139" s="368"/>
      <c r="F139" s="362"/>
      <c r="G139" s="69" t="s">
        <v>912</v>
      </c>
      <c r="H139" s="70">
        <v>45593</v>
      </c>
      <c r="I139" s="65" t="s">
        <v>913</v>
      </c>
      <c r="J139" s="65" t="s">
        <v>914</v>
      </c>
      <c r="K139" s="15" t="s">
        <v>915</v>
      </c>
      <c r="L139" s="19">
        <v>45594</v>
      </c>
      <c r="M139" s="15" t="s">
        <v>916</v>
      </c>
      <c r="N139" s="19">
        <v>45597</v>
      </c>
      <c r="O139" s="49" t="s">
        <v>917</v>
      </c>
      <c r="P139" s="17"/>
      <c r="Q139" s="20"/>
      <c r="R139" s="433"/>
    </row>
    <row r="140" spans="1:18" ht="74.25" customHeight="1" x14ac:dyDescent="0.25">
      <c r="A140" s="353"/>
      <c r="B140" s="283">
        <v>112</v>
      </c>
      <c r="C140" s="278" t="s">
        <v>706</v>
      </c>
      <c r="D140" s="265" t="s">
        <v>654</v>
      </c>
      <c r="E140" s="367" t="s">
        <v>884</v>
      </c>
      <c r="F140" s="361" t="s">
        <v>20</v>
      </c>
      <c r="G140" s="45" t="s">
        <v>193</v>
      </c>
      <c r="H140" s="45" t="s">
        <v>193</v>
      </c>
      <c r="I140" s="65" t="s">
        <v>1016</v>
      </c>
      <c r="J140" s="65" t="s">
        <v>1017</v>
      </c>
      <c r="K140" s="15" t="s">
        <v>1018</v>
      </c>
      <c r="L140" s="45" t="s">
        <v>193</v>
      </c>
      <c r="M140" s="15" t="s">
        <v>467</v>
      </c>
      <c r="N140" s="45" t="s">
        <v>193</v>
      </c>
      <c r="O140" s="49" t="s">
        <v>198</v>
      </c>
      <c r="P140" s="17"/>
      <c r="Q140" s="20"/>
      <c r="R140" s="18" t="s">
        <v>13</v>
      </c>
    </row>
    <row r="141" spans="1:18" ht="74.25" customHeight="1" x14ac:dyDescent="0.25">
      <c r="A141" s="353"/>
      <c r="B141" s="283"/>
      <c r="C141" s="278"/>
      <c r="D141" s="265"/>
      <c r="E141" s="368"/>
      <c r="F141" s="362"/>
      <c r="G141" s="45" t="s">
        <v>193</v>
      </c>
      <c r="H141" s="45" t="s">
        <v>193</v>
      </c>
      <c r="I141" s="65" t="s">
        <v>1019</v>
      </c>
      <c r="J141" s="65" t="s">
        <v>1020</v>
      </c>
      <c r="K141" s="65" t="s">
        <v>1021</v>
      </c>
      <c r="L141" s="45" t="s">
        <v>193</v>
      </c>
      <c r="M141" s="15" t="s">
        <v>467</v>
      </c>
      <c r="N141" s="45" t="s">
        <v>193</v>
      </c>
      <c r="O141" s="49" t="s">
        <v>198</v>
      </c>
      <c r="P141" s="17"/>
      <c r="Q141" s="20"/>
      <c r="R141" s="18"/>
    </row>
    <row r="142" spans="1:18" ht="91.5" customHeight="1" x14ac:dyDescent="0.25">
      <c r="A142" s="353"/>
      <c r="B142" s="283">
        <v>113</v>
      </c>
      <c r="C142" s="278" t="s">
        <v>707</v>
      </c>
      <c r="D142" s="265" t="s">
        <v>723</v>
      </c>
      <c r="E142" s="359" t="s">
        <v>122</v>
      </c>
      <c r="F142" s="22" t="s">
        <v>74</v>
      </c>
      <c r="G142" s="69" t="s">
        <v>1022</v>
      </c>
      <c r="H142" s="70">
        <v>45580</v>
      </c>
      <c r="I142" s="65" t="s">
        <v>1023</v>
      </c>
      <c r="J142" s="65" t="s">
        <v>1024</v>
      </c>
      <c r="K142" s="15" t="s">
        <v>1023</v>
      </c>
      <c r="L142" s="19">
        <v>45581</v>
      </c>
      <c r="M142" s="15" t="s">
        <v>898</v>
      </c>
      <c r="N142" s="19">
        <v>45945</v>
      </c>
      <c r="O142" s="49" t="s">
        <v>198</v>
      </c>
      <c r="P142" s="17"/>
      <c r="Q142" s="20"/>
      <c r="R142" s="18" t="s">
        <v>13</v>
      </c>
    </row>
    <row r="143" spans="1:18" ht="89.25" customHeight="1" x14ac:dyDescent="0.25">
      <c r="A143" s="353"/>
      <c r="B143" s="283">
        <v>114</v>
      </c>
      <c r="C143" s="278" t="s">
        <v>708</v>
      </c>
      <c r="D143" s="265" t="s">
        <v>724</v>
      </c>
      <c r="E143" s="359" t="s">
        <v>122</v>
      </c>
      <c r="F143" s="22" t="s">
        <v>20</v>
      </c>
      <c r="G143" s="45" t="s">
        <v>193</v>
      </c>
      <c r="H143" s="45" t="s">
        <v>193</v>
      </c>
      <c r="I143" s="65" t="s">
        <v>744</v>
      </c>
      <c r="J143" s="65" t="s">
        <v>746</v>
      </c>
      <c r="K143" s="15" t="s">
        <v>748</v>
      </c>
      <c r="L143" s="45" t="s">
        <v>193</v>
      </c>
      <c r="M143" s="15" t="s">
        <v>1065</v>
      </c>
      <c r="N143" s="45" t="s">
        <v>193</v>
      </c>
      <c r="O143" s="49" t="s">
        <v>1066</v>
      </c>
      <c r="P143" s="105"/>
      <c r="Q143" s="106"/>
      <c r="R143" s="49" t="s">
        <v>1025</v>
      </c>
    </row>
    <row r="144" spans="1:18" ht="74.25" customHeight="1" thickBot="1" x14ac:dyDescent="0.3">
      <c r="A144" s="354"/>
      <c r="B144" s="283">
        <v>115</v>
      </c>
      <c r="C144" s="278" t="s">
        <v>709</v>
      </c>
      <c r="D144" s="265" t="s">
        <v>725</v>
      </c>
      <c r="E144" s="179" t="s">
        <v>23</v>
      </c>
      <c r="F144" s="22" t="s">
        <v>20</v>
      </c>
      <c r="G144" s="296" t="s">
        <v>844</v>
      </c>
      <c r="H144" s="303">
        <v>45545</v>
      </c>
      <c r="I144" s="15" t="s">
        <v>22</v>
      </c>
      <c r="J144" s="15" t="s">
        <v>22</v>
      </c>
      <c r="K144" s="15" t="s">
        <v>22</v>
      </c>
      <c r="L144" s="15" t="s">
        <v>22</v>
      </c>
      <c r="M144" s="15" t="s">
        <v>22</v>
      </c>
      <c r="N144" s="15" t="s">
        <v>22</v>
      </c>
      <c r="O144" s="15" t="s">
        <v>22</v>
      </c>
      <c r="P144" s="186" t="s">
        <v>22</v>
      </c>
      <c r="Q144" s="313">
        <v>7930</v>
      </c>
      <c r="R144" s="140" t="s">
        <v>13</v>
      </c>
    </row>
    <row r="145" spans="1:18" ht="74.25" customHeight="1" x14ac:dyDescent="0.25">
      <c r="A145" s="434" t="s">
        <v>36</v>
      </c>
      <c r="B145" s="283">
        <v>116</v>
      </c>
      <c r="C145" s="278" t="s">
        <v>710</v>
      </c>
      <c r="D145" s="265" t="s">
        <v>685</v>
      </c>
      <c r="E145" s="71" t="s">
        <v>130</v>
      </c>
      <c r="F145" s="22" t="s">
        <v>74</v>
      </c>
      <c r="G145" s="69" t="s">
        <v>1067</v>
      </c>
      <c r="H145" s="70">
        <v>45643</v>
      </c>
      <c r="I145" s="65" t="s">
        <v>22</v>
      </c>
      <c r="J145" s="65" t="s">
        <v>22</v>
      </c>
      <c r="K145" s="15" t="s">
        <v>22</v>
      </c>
      <c r="L145" s="65" t="s">
        <v>22</v>
      </c>
      <c r="M145" s="65" t="s">
        <v>22</v>
      </c>
      <c r="N145" s="65" t="s">
        <v>22</v>
      </c>
      <c r="O145" s="65" t="s">
        <v>22</v>
      </c>
      <c r="P145" s="175"/>
      <c r="Q145" s="107"/>
      <c r="R145" s="65" t="s">
        <v>1027</v>
      </c>
    </row>
    <row r="146" spans="1:18" ht="72" customHeight="1" thickBot="1" x14ac:dyDescent="0.3">
      <c r="A146" s="376"/>
      <c r="B146" s="283">
        <v>117</v>
      </c>
      <c r="C146" s="297" t="s">
        <v>711</v>
      </c>
      <c r="D146" s="266" t="s">
        <v>726</v>
      </c>
      <c r="E146" s="71" t="s">
        <v>23</v>
      </c>
      <c r="F146" s="22" t="s">
        <v>20</v>
      </c>
      <c r="G146" s="69" t="s">
        <v>1026</v>
      </c>
      <c r="H146" s="70">
        <v>45589</v>
      </c>
      <c r="I146" s="65" t="s">
        <v>22</v>
      </c>
      <c r="J146" s="65" t="s">
        <v>22</v>
      </c>
      <c r="K146" s="15" t="s">
        <v>22</v>
      </c>
      <c r="L146" s="65" t="s">
        <v>22</v>
      </c>
      <c r="M146" s="65" t="s">
        <v>22</v>
      </c>
      <c r="N146" s="65" t="s">
        <v>22</v>
      </c>
      <c r="O146" s="65" t="s">
        <v>22</v>
      </c>
      <c r="P146" s="17"/>
      <c r="Q146" s="106"/>
      <c r="R146" s="18" t="s">
        <v>13</v>
      </c>
    </row>
    <row r="147" spans="1:18" ht="63.75" customHeight="1" x14ac:dyDescent="0.25">
      <c r="A147" s="376"/>
      <c r="B147" s="293">
        <v>118</v>
      </c>
      <c r="C147" s="307" t="s">
        <v>845</v>
      </c>
      <c r="D147" s="264" t="s">
        <v>846</v>
      </c>
      <c r="E147" s="31" t="s">
        <v>122</v>
      </c>
      <c r="F147" s="30" t="s">
        <v>74</v>
      </c>
      <c r="G147" s="54" t="s">
        <v>1028</v>
      </c>
      <c r="H147" s="55">
        <v>45573</v>
      </c>
      <c r="I147" s="32" t="s">
        <v>1029</v>
      </c>
      <c r="J147" s="32" t="s">
        <v>1030</v>
      </c>
      <c r="K147" s="32" t="s">
        <v>1031</v>
      </c>
      <c r="L147" s="33">
        <v>45574</v>
      </c>
      <c r="M147" s="32" t="s">
        <v>1032</v>
      </c>
      <c r="N147" s="33">
        <v>45575</v>
      </c>
      <c r="O147" s="54" t="s">
        <v>1033</v>
      </c>
      <c r="P147" s="34"/>
      <c r="Q147" s="35"/>
      <c r="R147" s="36" t="s">
        <v>13</v>
      </c>
    </row>
    <row r="148" spans="1:18" ht="76.5" customHeight="1" x14ac:dyDescent="0.25">
      <c r="A148" s="376"/>
      <c r="B148" s="283">
        <v>119</v>
      </c>
      <c r="C148" s="278" t="s">
        <v>847</v>
      </c>
      <c r="D148" s="265" t="s">
        <v>848</v>
      </c>
      <c r="E148" s="219" t="s">
        <v>19</v>
      </c>
      <c r="F148" s="22" t="s">
        <v>74</v>
      </c>
      <c r="G148" s="285"/>
      <c r="H148" s="301"/>
      <c r="I148" s="275"/>
      <c r="J148" s="308"/>
      <c r="K148" s="275"/>
      <c r="L148" s="286"/>
      <c r="M148" s="275"/>
      <c r="N148" s="286"/>
      <c r="O148" s="285"/>
      <c r="P148" s="17"/>
      <c r="Q148" s="20"/>
      <c r="R148" s="18" t="s">
        <v>13</v>
      </c>
    </row>
    <row r="149" spans="1:18" ht="100.5" customHeight="1" x14ac:dyDescent="0.25">
      <c r="A149" s="376"/>
      <c r="B149" s="350">
        <v>120</v>
      </c>
      <c r="C149" s="121" t="s">
        <v>849</v>
      </c>
      <c r="D149" s="444" t="s">
        <v>850</v>
      </c>
      <c r="E149" s="359" t="s">
        <v>122</v>
      </c>
      <c r="F149" s="327" t="s">
        <v>20</v>
      </c>
      <c r="G149" s="16" t="s">
        <v>193</v>
      </c>
      <c r="H149" s="45" t="s">
        <v>193</v>
      </c>
      <c r="I149" s="333" t="s">
        <v>1068</v>
      </c>
      <c r="J149" s="333" t="s">
        <v>1069</v>
      </c>
      <c r="K149" s="333"/>
      <c r="L149" s="45" t="s">
        <v>193</v>
      </c>
      <c r="M149" s="333" t="s">
        <v>467</v>
      </c>
      <c r="N149" s="45" t="s">
        <v>193</v>
      </c>
      <c r="O149" s="1" t="s">
        <v>198</v>
      </c>
      <c r="P149" s="17"/>
      <c r="Q149" s="20"/>
      <c r="R149" s="18" t="s">
        <v>13</v>
      </c>
    </row>
    <row r="150" spans="1:18" ht="80.25" customHeight="1" x14ac:dyDescent="0.25">
      <c r="A150" s="376"/>
      <c r="B150" s="350">
        <v>121</v>
      </c>
      <c r="C150" s="121" t="s">
        <v>851</v>
      </c>
      <c r="D150" s="444" t="s">
        <v>852</v>
      </c>
      <c r="E150" s="359" t="s">
        <v>122</v>
      </c>
      <c r="F150" s="22" t="s">
        <v>20</v>
      </c>
      <c r="G150" s="16" t="s">
        <v>193</v>
      </c>
      <c r="H150" s="45" t="s">
        <v>193</v>
      </c>
      <c r="I150" s="15" t="s">
        <v>1034</v>
      </c>
      <c r="J150" s="68" t="s">
        <v>1035</v>
      </c>
      <c r="K150" s="333" t="s">
        <v>1036</v>
      </c>
      <c r="L150" s="45" t="s">
        <v>193</v>
      </c>
      <c r="M150" s="333" t="s">
        <v>467</v>
      </c>
      <c r="N150" s="45" t="s">
        <v>193</v>
      </c>
      <c r="O150" s="1" t="s">
        <v>198</v>
      </c>
      <c r="P150" s="17"/>
      <c r="Q150" s="20"/>
      <c r="R150" s="18" t="s">
        <v>13</v>
      </c>
    </row>
    <row r="151" spans="1:18" ht="57" customHeight="1" x14ac:dyDescent="0.25">
      <c r="A151" s="376"/>
      <c r="B151" s="351">
        <v>122</v>
      </c>
      <c r="C151" s="121" t="s">
        <v>853</v>
      </c>
      <c r="D151" s="444" t="s">
        <v>854</v>
      </c>
      <c r="E151" s="71" t="s">
        <v>23</v>
      </c>
      <c r="F151" s="22" t="s">
        <v>74</v>
      </c>
      <c r="G151" s="49" t="s">
        <v>966</v>
      </c>
      <c r="H151" s="48">
        <v>45586</v>
      </c>
      <c r="I151" s="15" t="s">
        <v>22</v>
      </c>
      <c r="J151" s="68" t="s">
        <v>22</v>
      </c>
      <c r="K151" s="333" t="s">
        <v>22</v>
      </c>
      <c r="L151" s="66" t="s">
        <v>22</v>
      </c>
      <c r="M151" s="333" t="s">
        <v>22</v>
      </c>
      <c r="N151" s="66" t="s">
        <v>22</v>
      </c>
      <c r="O151" s="1" t="s">
        <v>22</v>
      </c>
      <c r="P151" s="17" t="s">
        <v>22</v>
      </c>
      <c r="Q151" s="217" t="s">
        <v>967</v>
      </c>
      <c r="R151" s="18" t="s">
        <v>13</v>
      </c>
    </row>
    <row r="152" spans="1:18" ht="97.5" customHeight="1" x14ac:dyDescent="0.25">
      <c r="A152" s="376"/>
      <c r="B152" s="351">
        <v>123</v>
      </c>
      <c r="C152" s="121" t="s">
        <v>1070</v>
      </c>
      <c r="D152" s="444" t="s">
        <v>712</v>
      </c>
      <c r="E152" s="359" t="s">
        <v>122</v>
      </c>
      <c r="F152" s="22" t="s">
        <v>20</v>
      </c>
      <c r="G152" s="49" t="s">
        <v>1071</v>
      </c>
      <c r="H152" s="48">
        <v>45621</v>
      </c>
      <c r="I152" s="65" t="s">
        <v>834</v>
      </c>
      <c r="J152" s="65" t="s">
        <v>835</v>
      </c>
      <c r="K152" s="15" t="s">
        <v>836</v>
      </c>
      <c r="L152" s="48">
        <v>45622</v>
      </c>
      <c r="M152" s="333" t="s">
        <v>1072</v>
      </c>
      <c r="N152" s="48">
        <v>45682</v>
      </c>
      <c r="O152" s="1" t="s">
        <v>1037</v>
      </c>
      <c r="P152" s="17"/>
      <c r="Q152" s="106"/>
      <c r="R152" s="18" t="s">
        <v>13</v>
      </c>
    </row>
    <row r="153" spans="1:18" ht="93" customHeight="1" x14ac:dyDescent="0.25">
      <c r="A153" s="376"/>
      <c r="B153" s="351">
        <v>124</v>
      </c>
      <c r="C153" s="121" t="s">
        <v>855</v>
      </c>
      <c r="D153" s="444" t="s">
        <v>856</v>
      </c>
      <c r="E153" s="359" t="s">
        <v>122</v>
      </c>
      <c r="F153" s="22" t="s">
        <v>20</v>
      </c>
      <c r="G153" s="48" t="s">
        <v>1073</v>
      </c>
      <c r="H153" s="48">
        <v>45621</v>
      </c>
      <c r="I153" s="65" t="s">
        <v>1038</v>
      </c>
      <c r="J153" s="65" t="s">
        <v>1039</v>
      </c>
      <c r="K153" s="15" t="s">
        <v>1040</v>
      </c>
      <c r="L153" s="48">
        <v>45622</v>
      </c>
      <c r="M153" s="333" t="s">
        <v>467</v>
      </c>
      <c r="N153" s="48">
        <v>46351</v>
      </c>
      <c r="O153" s="1" t="s">
        <v>198</v>
      </c>
      <c r="P153" s="17"/>
      <c r="Q153" s="20"/>
      <c r="R153" s="18" t="s">
        <v>13</v>
      </c>
    </row>
    <row r="154" spans="1:18" ht="88.5" customHeight="1" x14ac:dyDescent="0.25">
      <c r="A154" s="376"/>
      <c r="B154" s="351">
        <v>125</v>
      </c>
      <c r="C154" s="121" t="s">
        <v>857</v>
      </c>
      <c r="D154" s="444" t="s">
        <v>858</v>
      </c>
      <c r="E154" s="359" t="s">
        <v>122</v>
      </c>
      <c r="F154" s="22" t="s">
        <v>74</v>
      </c>
      <c r="G154" s="49" t="s">
        <v>1041</v>
      </c>
      <c r="H154" s="48">
        <v>45567</v>
      </c>
      <c r="I154" s="15" t="s">
        <v>859</v>
      </c>
      <c r="J154" s="68" t="s">
        <v>860</v>
      </c>
      <c r="K154" s="333" t="s">
        <v>861</v>
      </c>
      <c r="L154" s="66">
        <v>45566</v>
      </c>
      <c r="M154" s="333" t="s">
        <v>862</v>
      </c>
      <c r="N154" s="66">
        <v>45350</v>
      </c>
      <c r="O154" s="1" t="s">
        <v>863</v>
      </c>
      <c r="P154" s="17"/>
      <c r="Q154" s="20"/>
      <c r="R154" s="18" t="s">
        <v>13</v>
      </c>
    </row>
    <row r="155" spans="1:18" ht="86.25" customHeight="1" x14ac:dyDescent="0.25">
      <c r="A155" s="376"/>
      <c r="B155" s="351">
        <v>126</v>
      </c>
      <c r="C155" s="121" t="s">
        <v>864</v>
      </c>
      <c r="D155" s="444" t="s">
        <v>725</v>
      </c>
      <c r="E155" s="359" t="s">
        <v>122</v>
      </c>
      <c r="F155" s="332" t="s">
        <v>20</v>
      </c>
      <c r="G155" s="16" t="s">
        <v>193</v>
      </c>
      <c r="H155" s="45" t="s">
        <v>193</v>
      </c>
      <c r="I155" s="15" t="s">
        <v>1042</v>
      </c>
      <c r="J155" s="68" t="s">
        <v>1043</v>
      </c>
      <c r="K155" s="333" t="s">
        <v>1044</v>
      </c>
      <c r="L155" s="66">
        <v>45618</v>
      </c>
      <c r="M155" s="333" t="s">
        <v>772</v>
      </c>
      <c r="N155" s="66">
        <v>45623</v>
      </c>
      <c r="O155" s="1" t="s">
        <v>1045</v>
      </c>
      <c r="P155" s="17"/>
      <c r="Q155" s="20"/>
      <c r="R155" s="18" t="s">
        <v>13</v>
      </c>
    </row>
    <row r="156" spans="1:18" ht="90" customHeight="1" x14ac:dyDescent="0.25">
      <c r="A156" s="376"/>
      <c r="B156" s="351">
        <v>127</v>
      </c>
      <c r="C156" s="121" t="s">
        <v>865</v>
      </c>
      <c r="D156" s="444" t="s">
        <v>866</v>
      </c>
      <c r="E156" s="359" t="s">
        <v>122</v>
      </c>
      <c r="F156" s="22" t="s">
        <v>74</v>
      </c>
      <c r="G156" s="127" t="s">
        <v>1074</v>
      </c>
      <c r="H156" s="48">
        <v>45644</v>
      </c>
      <c r="I156" s="15" t="s">
        <v>1075</v>
      </c>
      <c r="J156" s="68" t="s">
        <v>1076</v>
      </c>
      <c r="K156" s="333" t="s">
        <v>1077</v>
      </c>
      <c r="L156" s="66">
        <v>45645</v>
      </c>
      <c r="M156" s="333" t="s">
        <v>1078</v>
      </c>
      <c r="N156" s="66">
        <v>45649</v>
      </c>
      <c r="O156" s="1" t="s">
        <v>1079</v>
      </c>
      <c r="P156" s="17"/>
      <c r="Q156" s="20"/>
      <c r="R156" s="18" t="s">
        <v>13</v>
      </c>
    </row>
    <row r="157" spans="1:18" ht="69.75" customHeight="1" x14ac:dyDescent="0.25">
      <c r="A157" s="376"/>
      <c r="B157" s="351">
        <v>128</v>
      </c>
      <c r="C157" s="121" t="s">
        <v>867</v>
      </c>
      <c r="D157" s="444" t="s">
        <v>868</v>
      </c>
      <c r="E157" s="320" t="s">
        <v>19</v>
      </c>
      <c r="F157" s="22" t="s">
        <v>74</v>
      </c>
      <c r="G157" s="49"/>
      <c r="H157" s="49"/>
      <c r="I157" s="15"/>
      <c r="J157" s="128"/>
      <c r="K157" s="49"/>
      <c r="L157" s="49"/>
      <c r="M157" s="333"/>
      <c r="N157" s="49"/>
      <c r="O157" s="49"/>
      <c r="P157" s="105"/>
      <c r="Q157" s="106"/>
      <c r="R157" s="18" t="s">
        <v>13</v>
      </c>
    </row>
    <row r="158" spans="1:18" ht="87" customHeight="1" thickBot="1" x14ac:dyDescent="0.3">
      <c r="A158" s="376"/>
      <c r="B158" s="351">
        <v>129</v>
      </c>
      <c r="C158" s="43" t="s">
        <v>869</v>
      </c>
      <c r="D158" s="64" t="s">
        <v>870</v>
      </c>
      <c r="E158" s="320" t="s">
        <v>19</v>
      </c>
      <c r="F158" s="22" t="s">
        <v>74</v>
      </c>
      <c r="G158" s="49"/>
      <c r="H158" s="48"/>
      <c r="I158" s="15"/>
      <c r="J158" s="128"/>
      <c r="K158" s="139"/>
      <c r="L158" s="103"/>
      <c r="M158" s="333"/>
      <c r="N158" s="66"/>
      <c r="O158" s="1"/>
      <c r="P158" s="17"/>
      <c r="Q158" s="106"/>
      <c r="R158" s="18" t="s">
        <v>13</v>
      </c>
    </row>
    <row r="159" spans="1:18" ht="81.75" customHeight="1" x14ac:dyDescent="0.25">
      <c r="A159" s="375" t="s">
        <v>15</v>
      </c>
      <c r="B159" s="317">
        <v>130</v>
      </c>
      <c r="C159" s="318" t="s">
        <v>918</v>
      </c>
      <c r="D159" s="120" t="s">
        <v>919</v>
      </c>
      <c r="E159" s="118" t="s">
        <v>23</v>
      </c>
      <c r="F159" s="30" t="s">
        <v>20</v>
      </c>
      <c r="G159" s="54" t="s">
        <v>1046</v>
      </c>
      <c r="H159" s="55">
        <v>45617</v>
      </c>
      <c r="I159" s="32" t="s">
        <v>22</v>
      </c>
      <c r="J159" s="32" t="s">
        <v>22</v>
      </c>
      <c r="K159" s="37" t="s">
        <v>22</v>
      </c>
      <c r="L159" s="38" t="s">
        <v>22</v>
      </c>
      <c r="M159" s="32" t="s">
        <v>22</v>
      </c>
      <c r="N159" s="360" t="s">
        <v>22</v>
      </c>
      <c r="O159" s="54" t="s">
        <v>22</v>
      </c>
      <c r="P159" s="34"/>
      <c r="Q159" s="183"/>
      <c r="R159" s="54" t="s">
        <v>899</v>
      </c>
    </row>
    <row r="160" spans="1:18" ht="46.9" customHeight="1" x14ac:dyDescent="0.25">
      <c r="A160" s="376"/>
      <c r="B160" s="319">
        <v>131</v>
      </c>
      <c r="C160" s="121" t="s">
        <v>920</v>
      </c>
      <c r="D160" s="64" t="s">
        <v>921</v>
      </c>
      <c r="E160" s="359" t="s">
        <v>122</v>
      </c>
      <c r="F160" s="174" t="s">
        <v>74</v>
      </c>
      <c r="G160" s="49" t="s">
        <v>1047</v>
      </c>
      <c r="H160" s="48">
        <v>45624</v>
      </c>
      <c r="I160" s="15" t="s">
        <v>1048</v>
      </c>
      <c r="J160" s="15" t="s">
        <v>1049</v>
      </c>
      <c r="K160" s="15" t="s">
        <v>1050</v>
      </c>
      <c r="L160" s="48">
        <v>45625</v>
      </c>
      <c r="M160" s="15" t="s">
        <v>1051</v>
      </c>
      <c r="N160" s="48">
        <v>45660</v>
      </c>
      <c r="O160" s="49" t="s">
        <v>1052</v>
      </c>
      <c r="P160" s="28"/>
      <c r="Q160" s="107"/>
      <c r="R160" s="49" t="s">
        <v>899</v>
      </c>
    </row>
    <row r="161" spans="1:18" ht="46.5" customHeight="1" x14ac:dyDescent="0.25">
      <c r="A161" s="376"/>
      <c r="B161" s="319">
        <v>132</v>
      </c>
      <c r="C161" s="121" t="s">
        <v>922</v>
      </c>
      <c r="D161" s="445" t="s">
        <v>658</v>
      </c>
      <c r="E161" s="359" t="s">
        <v>122</v>
      </c>
      <c r="F161" s="173" t="s">
        <v>20</v>
      </c>
      <c r="G161" s="446" t="s">
        <v>193</v>
      </c>
      <c r="H161" s="45" t="s">
        <v>193</v>
      </c>
      <c r="I161" s="15" t="s">
        <v>1080</v>
      </c>
      <c r="J161" s="15" t="s">
        <v>1081</v>
      </c>
      <c r="K161" s="15" t="s">
        <v>1080</v>
      </c>
      <c r="L161" s="45" t="s">
        <v>193</v>
      </c>
      <c r="M161" s="15" t="s">
        <v>467</v>
      </c>
      <c r="N161" s="45" t="s">
        <v>193</v>
      </c>
      <c r="O161" s="49" t="s">
        <v>198</v>
      </c>
      <c r="P161" s="28"/>
      <c r="Q161" s="107"/>
      <c r="R161" s="49" t="s">
        <v>899</v>
      </c>
    </row>
    <row r="162" spans="1:18" ht="91.5" customHeight="1" thickBot="1" x14ac:dyDescent="0.3">
      <c r="A162" s="376"/>
      <c r="B162" s="321">
        <v>133</v>
      </c>
      <c r="C162" s="121" t="s">
        <v>923</v>
      </c>
      <c r="D162" s="445" t="s">
        <v>924</v>
      </c>
      <c r="E162" s="359" t="s">
        <v>122</v>
      </c>
      <c r="F162" s="173" t="s">
        <v>20</v>
      </c>
      <c r="G162" s="446" t="s">
        <v>193</v>
      </c>
      <c r="H162" s="45" t="s">
        <v>193</v>
      </c>
      <c r="I162" s="15" t="s">
        <v>243</v>
      </c>
      <c r="J162" s="15" t="s">
        <v>244</v>
      </c>
      <c r="K162" s="15" t="s">
        <v>245</v>
      </c>
      <c r="L162" s="45" t="s">
        <v>193</v>
      </c>
      <c r="M162" s="15" t="s">
        <v>1082</v>
      </c>
      <c r="N162" s="45" t="s">
        <v>193</v>
      </c>
      <c r="O162" s="447" t="s">
        <v>1096</v>
      </c>
      <c r="P162" s="11"/>
      <c r="Q162" s="12"/>
      <c r="R162" s="49" t="s">
        <v>899</v>
      </c>
    </row>
    <row r="163" spans="1:18" ht="93" customHeight="1" x14ac:dyDescent="0.25">
      <c r="A163" s="376"/>
      <c r="B163" s="321">
        <v>134</v>
      </c>
      <c r="C163" s="121" t="s">
        <v>925</v>
      </c>
      <c r="D163" s="445" t="s">
        <v>926</v>
      </c>
      <c r="E163" s="359" t="s">
        <v>122</v>
      </c>
      <c r="F163" s="173" t="s">
        <v>20</v>
      </c>
      <c r="G163" s="446" t="s">
        <v>193</v>
      </c>
      <c r="H163" s="45" t="s">
        <v>193</v>
      </c>
      <c r="I163" s="333" t="s">
        <v>1083</v>
      </c>
      <c r="J163" s="68" t="s">
        <v>205</v>
      </c>
      <c r="K163" s="333" t="s">
        <v>206</v>
      </c>
      <c r="L163" s="45" t="s">
        <v>193</v>
      </c>
      <c r="M163" s="333" t="s">
        <v>1084</v>
      </c>
      <c r="N163" s="45" t="s">
        <v>193</v>
      </c>
      <c r="O163" s="448" t="s">
        <v>1097</v>
      </c>
      <c r="P163" s="34"/>
      <c r="Q163" s="35"/>
      <c r="R163" s="1" t="s">
        <v>943</v>
      </c>
    </row>
    <row r="164" spans="1:18" ht="49.15" customHeight="1" x14ac:dyDescent="0.25">
      <c r="A164" s="376"/>
      <c r="B164" s="321">
        <v>135</v>
      </c>
      <c r="C164" s="121" t="s">
        <v>927</v>
      </c>
      <c r="D164" s="445" t="s">
        <v>928</v>
      </c>
      <c r="E164" s="164" t="s">
        <v>19</v>
      </c>
      <c r="F164" s="173" t="s">
        <v>20</v>
      </c>
      <c r="G164" s="331"/>
      <c r="H164" s="72"/>
      <c r="I164" s="333"/>
      <c r="J164" s="68"/>
      <c r="K164" s="333"/>
      <c r="L164" s="66"/>
      <c r="M164" s="333"/>
      <c r="N164" s="346"/>
      <c r="O164" s="1"/>
      <c r="P164" s="17"/>
      <c r="Q164" s="106"/>
      <c r="R164" s="1" t="s">
        <v>899</v>
      </c>
    </row>
    <row r="165" spans="1:18" ht="49.15" customHeight="1" x14ac:dyDescent="0.25">
      <c r="A165" s="376"/>
      <c r="B165" s="321">
        <v>136</v>
      </c>
      <c r="C165" s="121" t="s">
        <v>929</v>
      </c>
      <c r="D165" s="445" t="s">
        <v>930</v>
      </c>
      <c r="E165" s="23" t="s">
        <v>23</v>
      </c>
      <c r="F165" s="173" t="s">
        <v>931</v>
      </c>
      <c r="G165" s="331" t="s">
        <v>1085</v>
      </c>
      <c r="H165" s="72">
        <v>45631</v>
      </c>
      <c r="I165" s="333" t="s">
        <v>22</v>
      </c>
      <c r="J165" s="68" t="s">
        <v>22</v>
      </c>
      <c r="K165" s="333" t="s">
        <v>22</v>
      </c>
      <c r="L165" s="66" t="s">
        <v>22</v>
      </c>
      <c r="M165" s="333" t="s">
        <v>22</v>
      </c>
      <c r="N165" s="346" t="s">
        <v>22</v>
      </c>
      <c r="O165" s="1" t="s">
        <v>22</v>
      </c>
      <c r="P165" s="17"/>
      <c r="Q165" s="20"/>
      <c r="R165" s="1" t="s">
        <v>899</v>
      </c>
    </row>
    <row r="166" spans="1:18" ht="91.5" customHeight="1" x14ac:dyDescent="0.25">
      <c r="A166" s="376"/>
      <c r="B166" s="321">
        <v>137</v>
      </c>
      <c r="C166" s="121" t="s">
        <v>932</v>
      </c>
      <c r="D166" s="445" t="s">
        <v>933</v>
      </c>
      <c r="E166" s="164" t="s">
        <v>19</v>
      </c>
      <c r="F166" s="173" t="s">
        <v>20</v>
      </c>
      <c r="G166" s="331"/>
      <c r="H166" s="72"/>
      <c r="I166" s="333"/>
      <c r="J166" s="68"/>
      <c r="K166" s="333"/>
      <c r="L166" s="66"/>
      <c r="M166" s="333"/>
      <c r="N166" s="346"/>
      <c r="O166" s="1"/>
      <c r="P166" s="17"/>
      <c r="Q166" s="20"/>
      <c r="R166" s="1" t="s">
        <v>899</v>
      </c>
    </row>
    <row r="167" spans="1:18" ht="49.15" customHeight="1" x14ac:dyDescent="0.25">
      <c r="A167" s="376"/>
      <c r="B167" s="321">
        <v>138</v>
      </c>
      <c r="C167" s="121" t="s">
        <v>934</v>
      </c>
      <c r="D167" s="445" t="s">
        <v>935</v>
      </c>
      <c r="E167" s="164" t="s">
        <v>19</v>
      </c>
      <c r="F167" s="22" t="s">
        <v>20</v>
      </c>
      <c r="G167" s="331"/>
      <c r="H167" s="72"/>
      <c r="I167" s="333"/>
      <c r="J167" s="68"/>
      <c r="K167" s="333"/>
      <c r="L167" s="66"/>
      <c r="M167" s="333"/>
      <c r="N167" s="346"/>
      <c r="O167" s="1"/>
      <c r="P167" s="17"/>
      <c r="Q167" s="106"/>
      <c r="R167" s="1" t="s">
        <v>899</v>
      </c>
    </row>
    <row r="168" spans="1:18" ht="49.15" customHeight="1" x14ac:dyDescent="0.25">
      <c r="A168" s="376"/>
      <c r="B168" s="321">
        <v>139</v>
      </c>
      <c r="C168" s="121" t="s">
        <v>936</v>
      </c>
      <c r="D168" s="445" t="s">
        <v>937</v>
      </c>
      <c r="E168" s="359" t="s">
        <v>122</v>
      </c>
      <c r="F168" s="22" t="s">
        <v>74</v>
      </c>
      <c r="G168" s="331" t="s">
        <v>1086</v>
      </c>
      <c r="H168" s="72">
        <v>45638</v>
      </c>
      <c r="I168" s="333" t="s">
        <v>1087</v>
      </c>
      <c r="J168" s="68" t="s">
        <v>1088</v>
      </c>
      <c r="K168" s="333" t="s">
        <v>1089</v>
      </c>
      <c r="L168" s="66">
        <v>45639</v>
      </c>
      <c r="M168" s="333" t="s">
        <v>1090</v>
      </c>
      <c r="N168" s="66">
        <v>45684</v>
      </c>
      <c r="O168" s="1" t="s">
        <v>1091</v>
      </c>
      <c r="P168" s="28"/>
      <c r="Q168" s="29"/>
      <c r="R168" s="1" t="s">
        <v>899</v>
      </c>
    </row>
    <row r="169" spans="1:18" ht="49.15" customHeight="1" x14ac:dyDescent="0.25">
      <c r="A169" s="376"/>
      <c r="B169" s="321">
        <v>140</v>
      </c>
      <c r="C169" s="121" t="s">
        <v>938</v>
      </c>
      <c r="D169" s="445" t="s">
        <v>939</v>
      </c>
      <c r="E169" s="359" t="s">
        <v>122</v>
      </c>
      <c r="F169" s="22" t="s">
        <v>20</v>
      </c>
      <c r="G169" s="446" t="s">
        <v>193</v>
      </c>
      <c r="H169" s="45" t="s">
        <v>193</v>
      </c>
      <c r="I169" s="333" t="s">
        <v>1092</v>
      </c>
      <c r="J169" s="68" t="s">
        <v>1093</v>
      </c>
      <c r="K169" s="333" t="s">
        <v>1094</v>
      </c>
      <c r="L169" s="45" t="s">
        <v>193</v>
      </c>
      <c r="M169" s="333" t="s">
        <v>467</v>
      </c>
      <c r="N169" s="45" t="s">
        <v>193</v>
      </c>
      <c r="O169" s="1" t="s">
        <v>1095</v>
      </c>
      <c r="P169" s="17"/>
      <c r="Q169" s="20"/>
      <c r="R169" s="322" t="s">
        <v>899</v>
      </c>
    </row>
    <row r="170" spans="1:18" ht="49.15" customHeight="1" x14ac:dyDescent="0.25">
      <c r="A170" s="376"/>
      <c r="B170" s="449">
        <v>141</v>
      </c>
      <c r="C170" s="371" t="s">
        <v>940</v>
      </c>
      <c r="D170" s="451" t="s">
        <v>31</v>
      </c>
      <c r="E170" s="367" t="s">
        <v>490</v>
      </c>
      <c r="F170" s="22" t="s">
        <v>74</v>
      </c>
      <c r="G170" s="331" t="s">
        <v>1098</v>
      </c>
      <c r="H170" s="72">
        <v>45631</v>
      </c>
      <c r="I170" s="15" t="s">
        <v>1099</v>
      </c>
      <c r="J170" s="1" t="s">
        <v>1100</v>
      </c>
      <c r="K170" s="72" t="s">
        <v>261</v>
      </c>
      <c r="L170" s="72">
        <v>45632</v>
      </c>
      <c r="M170" s="333" t="s">
        <v>128</v>
      </c>
      <c r="N170" s="346">
        <v>45637</v>
      </c>
      <c r="O170" s="322" t="s">
        <v>1101</v>
      </c>
      <c r="P170" s="17"/>
      <c r="Q170" s="106"/>
      <c r="R170" s="1" t="s">
        <v>899</v>
      </c>
    </row>
    <row r="171" spans="1:18" ht="49.15" customHeight="1" x14ac:dyDescent="0.25">
      <c r="A171" s="376"/>
      <c r="B171" s="450"/>
      <c r="C171" s="372"/>
      <c r="D171" s="452"/>
      <c r="E171" s="368"/>
      <c r="F171" s="22" t="s">
        <v>74</v>
      </c>
      <c r="G171" s="1" t="s">
        <v>1102</v>
      </c>
      <c r="H171" s="72">
        <v>45631</v>
      </c>
      <c r="I171" s="333" t="s">
        <v>1103</v>
      </c>
      <c r="J171" s="128" t="s">
        <v>1104</v>
      </c>
      <c r="K171" s="333" t="s">
        <v>1105</v>
      </c>
      <c r="L171" s="66">
        <v>45632</v>
      </c>
      <c r="M171" s="333" t="s">
        <v>1106</v>
      </c>
      <c r="N171" s="66">
        <v>45637</v>
      </c>
      <c r="O171" s="1" t="s">
        <v>1107</v>
      </c>
      <c r="P171" s="17"/>
      <c r="Q171" s="106"/>
      <c r="R171" s="1"/>
    </row>
    <row r="172" spans="1:18" ht="77.25" customHeight="1" thickBot="1" x14ac:dyDescent="0.3">
      <c r="A172" s="376"/>
      <c r="B172" s="321">
        <v>142</v>
      </c>
      <c r="C172" s="121" t="s">
        <v>941</v>
      </c>
      <c r="D172" s="279" t="s">
        <v>942</v>
      </c>
      <c r="E172" s="164" t="s">
        <v>19</v>
      </c>
      <c r="F172" s="22" t="s">
        <v>20</v>
      </c>
      <c r="G172" s="67"/>
      <c r="H172" s="101"/>
      <c r="I172" s="10"/>
      <c r="J172" s="68"/>
      <c r="K172" s="42"/>
      <c r="L172" s="66"/>
      <c r="M172" s="42"/>
      <c r="N172" s="66"/>
      <c r="O172" s="1"/>
      <c r="P172" s="17"/>
      <c r="Q172" s="20"/>
      <c r="R172" s="1" t="s">
        <v>899</v>
      </c>
    </row>
    <row r="173" spans="1:18" ht="49.15" customHeight="1" x14ac:dyDescent="0.25">
      <c r="A173" s="375" t="s">
        <v>37</v>
      </c>
      <c r="B173" s="347">
        <v>143</v>
      </c>
      <c r="C173" s="348" t="s">
        <v>986</v>
      </c>
      <c r="D173" s="120" t="s">
        <v>987</v>
      </c>
      <c r="E173" s="162" t="s">
        <v>19</v>
      </c>
      <c r="F173" s="349" t="s">
        <v>74</v>
      </c>
      <c r="G173" s="329"/>
      <c r="H173" s="330"/>
      <c r="I173" s="330"/>
      <c r="J173" s="453"/>
      <c r="K173" s="330"/>
      <c r="L173" s="172"/>
      <c r="M173" s="330"/>
      <c r="N173" s="454"/>
      <c r="O173" s="455"/>
      <c r="P173" s="17"/>
      <c r="Q173" s="106"/>
      <c r="R173" s="18"/>
    </row>
    <row r="174" spans="1:18" ht="49.15" customHeight="1" x14ac:dyDescent="0.25">
      <c r="A174" s="376"/>
      <c r="B174" s="352">
        <v>144</v>
      </c>
      <c r="C174" s="121" t="s">
        <v>988</v>
      </c>
      <c r="D174" s="444" t="s">
        <v>989</v>
      </c>
      <c r="E174" s="164" t="s">
        <v>19</v>
      </c>
      <c r="F174" s="22" t="s">
        <v>20</v>
      </c>
      <c r="G174" s="49"/>
      <c r="H174" s="48"/>
      <c r="I174" s="15"/>
      <c r="J174" s="128"/>
      <c r="K174" s="333"/>
      <c r="L174" s="66"/>
      <c r="M174" s="333"/>
      <c r="N174" s="66"/>
      <c r="O174" s="1"/>
      <c r="P174" s="17"/>
      <c r="Q174" s="20"/>
      <c r="R174" s="18"/>
    </row>
    <row r="175" spans="1:18" ht="83.25" customHeight="1" x14ac:dyDescent="0.25">
      <c r="A175" s="376"/>
      <c r="B175" s="352">
        <v>145</v>
      </c>
      <c r="C175" s="121" t="s">
        <v>990</v>
      </c>
      <c r="D175" s="444" t="s">
        <v>991</v>
      </c>
      <c r="E175" s="23" t="s">
        <v>23</v>
      </c>
      <c r="F175" s="328" t="s">
        <v>20</v>
      </c>
      <c r="G175" s="37" t="s">
        <v>1108</v>
      </c>
      <c r="H175" s="48">
        <v>45639</v>
      </c>
      <c r="I175" s="14" t="s">
        <v>22</v>
      </c>
      <c r="J175" s="21" t="s">
        <v>22</v>
      </c>
      <c r="K175" s="14" t="s">
        <v>22</v>
      </c>
      <c r="L175" s="19" t="s">
        <v>22</v>
      </c>
      <c r="M175" s="14" t="s">
        <v>22</v>
      </c>
      <c r="N175" s="210" t="s">
        <v>22</v>
      </c>
      <c r="O175" s="100" t="s">
        <v>22</v>
      </c>
      <c r="P175" s="17"/>
      <c r="Q175" s="106"/>
      <c r="R175" s="18" t="s">
        <v>13</v>
      </c>
    </row>
    <row r="176" spans="1:18" ht="49.15" customHeight="1" x14ac:dyDescent="0.25">
      <c r="A176" s="376"/>
      <c r="B176" s="352">
        <v>146</v>
      </c>
      <c r="C176" s="121" t="s">
        <v>992</v>
      </c>
      <c r="D176" s="444" t="s">
        <v>993</v>
      </c>
      <c r="E176" s="164" t="s">
        <v>19</v>
      </c>
      <c r="F176" s="22" t="s">
        <v>20</v>
      </c>
      <c r="G176" s="331"/>
      <c r="H176" s="331"/>
      <c r="I176" s="14"/>
      <c r="J176" s="21"/>
      <c r="K176" s="14"/>
      <c r="L176" s="19"/>
      <c r="M176" s="14"/>
      <c r="N176" s="210"/>
      <c r="O176" s="100"/>
      <c r="P176" s="17"/>
      <c r="Q176" s="20"/>
      <c r="R176" s="18" t="s">
        <v>13</v>
      </c>
    </row>
    <row r="177" spans="1:18" ht="84.75" customHeight="1" x14ac:dyDescent="0.25">
      <c r="A177" s="376"/>
      <c r="B177" s="352">
        <v>147</v>
      </c>
      <c r="C177" s="121" t="s">
        <v>994</v>
      </c>
      <c r="D177" s="444" t="s">
        <v>995</v>
      </c>
      <c r="E177" s="164" t="s">
        <v>19</v>
      </c>
      <c r="F177" s="22" t="s">
        <v>74</v>
      </c>
      <c r="G177" s="331"/>
      <c r="H177" s="331"/>
      <c r="I177" s="14"/>
      <c r="J177" s="21"/>
      <c r="K177" s="14"/>
      <c r="L177" s="19"/>
      <c r="M177" s="14"/>
      <c r="N177" s="210"/>
      <c r="O177" s="100"/>
      <c r="P177" s="17"/>
      <c r="Q177" s="20"/>
      <c r="R177" s="18"/>
    </row>
    <row r="178" spans="1:18" ht="74.25" customHeight="1" x14ac:dyDescent="0.25">
      <c r="A178" s="376"/>
      <c r="B178" s="352">
        <v>148</v>
      </c>
      <c r="C178" s="121" t="s">
        <v>996</v>
      </c>
      <c r="D178" s="444" t="s">
        <v>997</v>
      </c>
      <c r="E178" s="23" t="s">
        <v>23</v>
      </c>
      <c r="F178" s="327" t="s">
        <v>20</v>
      </c>
      <c r="G178" s="331" t="s">
        <v>1109</v>
      </c>
      <c r="H178" s="456">
        <v>45636</v>
      </c>
      <c r="I178" s="14" t="s">
        <v>22</v>
      </c>
      <c r="J178" s="21" t="s">
        <v>22</v>
      </c>
      <c r="K178" s="14" t="s">
        <v>22</v>
      </c>
      <c r="L178" s="19" t="s">
        <v>22</v>
      </c>
      <c r="M178" s="14" t="s">
        <v>22</v>
      </c>
      <c r="N178" s="210" t="s">
        <v>22</v>
      </c>
      <c r="O178" s="100" t="s">
        <v>22</v>
      </c>
      <c r="P178" s="17"/>
      <c r="Q178" s="20"/>
      <c r="R178" s="18" t="s">
        <v>13</v>
      </c>
    </row>
    <row r="179" spans="1:18" ht="83.25" customHeight="1" x14ac:dyDescent="0.25">
      <c r="A179" s="376"/>
      <c r="B179" s="352">
        <v>149</v>
      </c>
      <c r="C179" s="121" t="s">
        <v>998</v>
      </c>
      <c r="D179" s="444" t="s">
        <v>999</v>
      </c>
      <c r="E179" s="23" t="s">
        <v>23</v>
      </c>
      <c r="F179" s="22" t="s">
        <v>20</v>
      </c>
      <c r="G179" s="43" t="s">
        <v>1110</v>
      </c>
      <c r="H179" s="48">
        <v>45636</v>
      </c>
      <c r="I179" s="15" t="s">
        <v>22</v>
      </c>
      <c r="J179" s="21" t="s">
        <v>22</v>
      </c>
      <c r="K179" s="15" t="s">
        <v>22</v>
      </c>
      <c r="L179" s="19" t="s">
        <v>22</v>
      </c>
      <c r="M179" s="15" t="s">
        <v>22</v>
      </c>
      <c r="N179" s="210" t="s">
        <v>22</v>
      </c>
      <c r="O179" s="47" t="s">
        <v>22</v>
      </c>
      <c r="P179" s="17"/>
      <c r="Q179" s="20"/>
      <c r="R179" s="18" t="s">
        <v>13</v>
      </c>
    </row>
    <row r="180" spans="1:18" ht="49.15" customHeight="1" x14ac:dyDescent="0.25">
      <c r="A180" s="376"/>
      <c r="B180" s="352">
        <v>150</v>
      </c>
      <c r="C180" s="121" t="s">
        <v>1000</v>
      </c>
      <c r="D180" s="444" t="s">
        <v>1001</v>
      </c>
      <c r="E180" s="359" t="s">
        <v>122</v>
      </c>
      <c r="F180" s="22" t="s">
        <v>74</v>
      </c>
      <c r="G180" s="331" t="s">
        <v>1111</v>
      </c>
      <c r="H180" s="456">
        <v>45650</v>
      </c>
      <c r="I180" s="15" t="s">
        <v>1112</v>
      </c>
      <c r="J180" s="21" t="s">
        <v>1113</v>
      </c>
      <c r="K180" s="15" t="s">
        <v>1114</v>
      </c>
      <c r="L180" s="456">
        <v>45651</v>
      </c>
      <c r="M180" s="15" t="s">
        <v>1115</v>
      </c>
      <c r="N180" s="456">
        <v>45657</v>
      </c>
      <c r="O180" s="49" t="s">
        <v>1116</v>
      </c>
      <c r="P180" s="17"/>
      <c r="Q180" s="20"/>
      <c r="R180" s="18" t="s">
        <v>13</v>
      </c>
    </row>
    <row r="181" spans="1:18" ht="49.15" customHeight="1" x14ac:dyDescent="0.25">
      <c r="A181" s="376"/>
      <c r="B181" s="350">
        <v>151</v>
      </c>
      <c r="C181" s="121" t="s">
        <v>1002</v>
      </c>
      <c r="D181" s="457" t="s">
        <v>1003</v>
      </c>
      <c r="E181" s="126" t="s">
        <v>167</v>
      </c>
      <c r="F181" s="327" t="s">
        <v>20</v>
      </c>
      <c r="G181" s="331"/>
      <c r="H181" s="331"/>
      <c r="I181" s="333"/>
      <c r="J181" s="68"/>
      <c r="K181" s="333"/>
      <c r="L181" s="331"/>
      <c r="M181" s="333"/>
      <c r="N181" s="331"/>
      <c r="O181" s="1"/>
      <c r="P181" s="17"/>
      <c r="Q181" s="20"/>
      <c r="R181" s="18" t="s">
        <v>13</v>
      </c>
    </row>
    <row r="182" spans="1:18" ht="60" customHeight="1" x14ac:dyDescent="0.25">
      <c r="A182" s="376"/>
      <c r="B182" s="350">
        <v>152</v>
      </c>
      <c r="C182" s="121" t="s">
        <v>1004</v>
      </c>
      <c r="D182" s="444" t="s">
        <v>1005</v>
      </c>
      <c r="E182" s="164" t="s">
        <v>19</v>
      </c>
      <c r="F182" s="327" t="s">
        <v>20</v>
      </c>
      <c r="G182" s="331"/>
      <c r="H182" s="331"/>
      <c r="I182" s="333"/>
      <c r="J182" s="68"/>
      <c r="K182" s="333"/>
      <c r="L182" s="331"/>
      <c r="M182" s="333"/>
      <c r="N182" s="331"/>
      <c r="O182" s="1"/>
      <c r="P182" s="28"/>
      <c r="Q182" s="107"/>
      <c r="R182" s="39" t="s">
        <v>13</v>
      </c>
    </row>
    <row r="183" spans="1:18" ht="84.75" customHeight="1" x14ac:dyDescent="0.25">
      <c r="A183" s="376"/>
      <c r="B183" s="350">
        <v>153</v>
      </c>
      <c r="C183" s="121" t="s">
        <v>1006</v>
      </c>
      <c r="D183" s="444" t="s">
        <v>1007</v>
      </c>
      <c r="E183" s="164" t="s">
        <v>19</v>
      </c>
      <c r="F183" s="327" t="s">
        <v>20</v>
      </c>
      <c r="G183" s="331"/>
      <c r="H183" s="331"/>
      <c r="I183" s="333"/>
      <c r="J183" s="68"/>
      <c r="K183" s="333"/>
      <c r="L183" s="331"/>
      <c r="M183" s="333"/>
      <c r="N183" s="331"/>
      <c r="O183" s="1"/>
      <c r="P183" s="28"/>
      <c r="Q183" s="29"/>
      <c r="R183" s="39" t="s">
        <v>13</v>
      </c>
    </row>
    <row r="184" spans="1:18" ht="49.15" customHeight="1" thickBot="1" x14ac:dyDescent="0.3">
      <c r="A184" s="377"/>
      <c r="B184" s="350">
        <v>154</v>
      </c>
      <c r="C184" s="121" t="s">
        <v>1008</v>
      </c>
      <c r="D184" s="458" t="s">
        <v>1009</v>
      </c>
      <c r="E184" s="50" t="s">
        <v>122</v>
      </c>
      <c r="F184" s="327" t="s">
        <v>74</v>
      </c>
      <c r="G184" s="331" t="s">
        <v>1117</v>
      </c>
      <c r="H184" s="456">
        <v>45646</v>
      </c>
      <c r="I184" s="333" t="s">
        <v>1118</v>
      </c>
      <c r="J184" s="68" t="s">
        <v>1119</v>
      </c>
      <c r="K184" s="333" t="s">
        <v>1120</v>
      </c>
      <c r="L184" s="456">
        <v>45647</v>
      </c>
      <c r="M184" s="333" t="s">
        <v>1121</v>
      </c>
      <c r="N184" s="459" t="s">
        <v>1122</v>
      </c>
      <c r="O184" s="1" t="s">
        <v>1123</v>
      </c>
      <c r="P184" s="142"/>
      <c r="Q184" s="187"/>
      <c r="R184" s="109" t="s">
        <v>13</v>
      </c>
    </row>
    <row r="185" spans="1:18" ht="49.15" customHeight="1" x14ac:dyDescent="0.25">
      <c r="A185" s="363" t="s">
        <v>39</v>
      </c>
      <c r="B185" s="462">
        <v>155</v>
      </c>
      <c r="C185" s="318" t="s">
        <v>1124</v>
      </c>
      <c r="D185" s="463" t="s">
        <v>1125</v>
      </c>
      <c r="E185" s="31" t="s">
        <v>122</v>
      </c>
      <c r="F185" s="349" t="s">
        <v>74</v>
      </c>
      <c r="G185" s="89" t="s">
        <v>1126</v>
      </c>
      <c r="H185" s="90">
        <v>45646</v>
      </c>
      <c r="I185" s="348" t="s">
        <v>809</v>
      </c>
      <c r="J185" s="53" t="s">
        <v>810</v>
      </c>
      <c r="K185" s="348" t="s">
        <v>809</v>
      </c>
      <c r="L185" s="91">
        <v>45647</v>
      </c>
      <c r="M185" s="348" t="s">
        <v>811</v>
      </c>
      <c r="N185" s="91">
        <v>45646</v>
      </c>
      <c r="O185" s="163" t="s">
        <v>198</v>
      </c>
      <c r="P185" s="34"/>
      <c r="Q185" s="35"/>
      <c r="R185" s="36" t="s">
        <v>13</v>
      </c>
    </row>
    <row r="186" spans="1:18" ht="49.15" customHeight="1" x14ac:dyDescent="0.25">
      <c r="A186" s="364"/>
      <c r="B186" s="321">
        <v>156</v>
      </c>
      <c r="C186" s="121" t="s">
        <v>1127</v>
      </c>
      <c r="D186" s="444" t="s">
        <v>1128</v>
      </c>
      <c r="E186" s="164" t="s">
        <v>19</v>
      </c>
      <c r="F186" s="22"/>
      <c r="G186" s="165"/>
      <c r="H186" s="73"/>
      <c r="I186" s="51"/>
      <c r="J186" s="43"/>
      <c r="K186" s="51"/>
      <c r="L186" s="75"/>
      <c r="M186" s="51"/>
      <c r="N186" s="464"/>
      <c r="O186" s="166"/>
      <c r="P186" s="28"/>
      <c r="Q186" s="29"/>
      <c r="R186" s="39" t="s">
        <v>13</v>
      </c>
    </row>
    <row r="187" spans="1:18" ht="49.15" customHeight="1" x14ac:dyDescent="0.25">
      <c r="A187" s="364"/>
      <c r="B187" s="321">
        <v>157</v>
      </c>
      <c r="C187" s="121" t="s">
        <v>1129</v>
      </c>
      <c r="D187" s="444" t="s">
        <v>1130</v>
      </c>
      <c r="E187" s="164" t="s">
        <v>19</v>
      </c>
      <c r="F187" s="22"/>
      <c r="G187" s="80"/>
      <c r="H187" s="88"/>
      <c r="I187" s="51"/>
      <c r="J187" s="51"/>
      <c r="K187" s="51"/>
      <c r="L187" s="75"/>
      <c r="M187" s="51"/>
      <c r="N187" s="75"/>
      <c r="O187" s="79"/>
      <c r="P187" s="28"/>
      <c r="Q187" s="107"/>
      <c r="R187" s="39" t="s">
        <v>13</v>
      </c>
    </row>
    <row r="188" spans="1:18" ht="49.15" customHeight="1" thickBot="1" x14ac:dyDescent="0.3">
      <c r="A188" s="364"/>
      <c r="B188" s="319">
        <v>158</v>
      </c>
      <c r="C188" s="121" t="s">
        <v>1131</v>
      </c>
      <c r="D188" s="444" t="s">
        <v>1132</v>
      </c>
      <c r="E188" s="164" t="s">
        <v>19</v>
      </c>
      <c r="F188" s="22"/>
      <c r="G188" s="331"/>
      <c r="H188" s="331"/>
      <c r="I188" s="51"/>
      <c r="J188" s="51"/>
      <c r="K188" s="331"/>
      <c r="L188" s="331"/>
      <c r="M188" s="51"/>
      <c r="N188" s="331"/>
      <c r="O188" s="79"/>
      <c r="P188" s="28"/>
      <c r="Q188" s="29"/>
      <c r="R188" s="39" t="s">
        <v>13</v>
      </c>
    </row>
    <row r="189" spans="1:18" ht="44.25" customHeight="1" x14ac:dyDescent="0.25">
      <c r="A189" s="364"/>
      <c r="B189" s="321">
        <v>159</v>
      </c>
      <c r="C189" s="121" t="s">
        <v>1133</v>
      </c>
      <c r="D189" s="444" t="s">
        <v>1134</v>
      </c>
      <c r="E189" s="126" t="s">
        <v>167</v>
      </c>
      <c r="F189" s="22"/>
      <c r="G189" s="165"/>
      <c r="H189" s="73"/>
      <c r="I189" s="51"/>
      <c r="J189" s="51"/>
      <c r="K189" s="51"/>
      <c r="L189" s="75"/>
      <c r="M189" s="51"/>
      <c r="N189" s="75"/>
      <c r="O189" s="79"/>
      <c r="P189" s="34"/>
      <c r="Q189" s="35"/>
      <c r="R189" s="36" t="s">
        <v>13</v>
      </c>
    </row>
    <row r="190" spans="1:18" ht="66" customHeight="1" x14ac:dyDescent="0.25">
      <c r="A190" s="364"/>
      <c r="B190" s="321">
        <v>160</v>
      </c>
      <c r="C190" s="121" t="s">
        <v>1135</v>
      </c>
      <c r="D190" s="444" t="s">
        <v>1136</v>
      </c>
      <c r="E190" s="164" t="s">
        <v>19</v>
      </c>
      <c r="F190" s="22"/>
      <c r="G190" s="165"/>
      <c r="H190" s="73"/>
      <c r="I190" s="51"/>
      <c r="J190" s="51"/>
      <c r="K190" s="51"/>
      <c r="L190" s="75"/>
      <c r="M190" s="51"/>
      <c r="N190" s="75"/>
      <c r="O190" s="79"/>
      <c r="P190" s="76"/>
      <c r="Q190" s="108"/>
      <c r="R190" s="78" t="s">
        <v>13</v>
      </c>
    </row>
    <row r="191" spans="1:18" ht="62.25" customHeight="1" thickBot="1" x14ac:dyDescent="0.3">
      <c r="A191" s="364"/>
      <c r="B191" s="465">
        <v>162</v>
      </c>
      <c r="C191" s="466" t="s">
        <v>1137</v>
      </c>
      <c r="D191" s="467" t="s">
        <v>1138</v>
      </c>
      <c r="E191" s="468" t="s">
        <v>167</v>
      </c>
      <c r="F191" s="469"/>
      <c r="G191" s="470"/>
      <c r="H191" s="471"/>
      <c r="I191" s="472"/>
      <c r="J191" s="472"/>
      <c r="K191" s="472"/>
      <c r="L191" s="473"/>
      <c r="M191" s="472"/>
      <c r="N191" s="473"/>
      <c r="O191" s="474"/>
      <c r="P191" s="76"/>
      <c r="Q191" s="77"/>
      <c r="R191" s="78" t="s">
        <v>13</v>
      </c>
    </row>
    <row r="192" spans="1:18" ht="67.5" customHeight="1" thickTop="1" x14ac:dyDescent="0.25">
      <c r="A192" s="460"/>
      <c r="B192" s="59"/>
      <c r="C192" s="73"/>
      <c r="D192" s="74"/>
      <c r="E192" s="23"/>
      <c r="F192" s="22"/>
      <c r="G192" s="80"/>
      <c r="H192" s="88"/>
      <c r="I192" s="51"/>
      <c r="J192" s="51"/>
      <c r="K192" s="51"/>
      <c r="L192" s="75"/>
      <c r="M192" s="51"/>
      <c r="N192" s="75"/>
      <c r="O192" s="79"/>
      <c r="P192" s="76"/>
      <c r="Q192" s="108"/>
      <c r="R192" s="78" t="s">
        <v>13</v>
      </c>
    </row>
    <row r="193" spans="1:18" ht="79.5" customHeight="1" x14ac:dyDescent="0.25">
      <c r="A193" s="460"/>
      <c r="B193" s="59"/>
      <c r="C193" s="73"/>
      <c r="D193" s="74"/>
      <c r="E193" s="50"/>
      <c r="F193" s="22"/>
      <c r="G193" s="135"/>
      <c r="H193" s="136"/>
      <c r="I193" s="51"/>
      <c r="J193" s="51"/>
      <c r="K193" s="51"/>
      <c r="L193" s="138"/>
      <c r="M193" s="51"/>
      <c r="N193" s="138"/>
      <c r="O193" s="79"/>
      <c r="P193" s="76"/>
      <c r="Q193" s="77"/>
      <c r="R193" s="78" t="s">
        <v>13</v>
      </c>
    </row>
    <row r="194" spans="1:18" ht="77.25" customHeight="1" x14ac:dyDescent="0.25">
      <c r="A194" s="460"/>
      <c r="B194" s="59"/>
      <c r="C194" s="73"/>
      <c r="D194" s="74"/>
      <c r="E194" s="50"/>
      <c r="F194" s="22"/>
      <c r="G194" s="135"/>
      <c r="H194" s="136"/>
      <c r="I194" s="51"/>
      <c r="J194" s="51"/>
      <c r="K194" s="51"/>
      <c r="L194" s="138"/>
      <c r="M194" s="51"/>
      <c r="N194" s="138"/>
      <c r="O194" s="79"/>
      <c r="P194" s="76"/>
      <c r="Q194" s="77"/>
      <c r="R194" s="78" t="s">
        <v>13</v>
      </c>
    </row>
    <row r="195" spans="1:18" ht="72" customHeight="1" x14ac:dyDescent="0.25">
      <c r="A195" s="460"/>
      <c r="B195" s="59"/>
      <c r="C195" s="73"/>
      <c r="D195" s="74"/>
      <c r="E195" s="126"/>
      <c r="F195" s="22"/>
      <c r="G195" s="135"/>
      <c r="H195" s="136"/>
      <c r="I195" s="51"/>
      <c r="J195" s="51"/>
      <c r="K195" s="51"/>
      <c r="L195" s="75"/>
      <c r="M195" s="51"/>
      <c r="N195" s="75"/>
      <c r="O195" s="79"/>
      <c r="P195" s="76"/>
      <c r="Q195" s="77"/>
      <c r="R195" s="78" t="s">
        <v>13</v>
      </c>
    </row>
    <row r="196" spans="1:18" ht="72.75" customHeight="1" x14ac:dyDescent="0.25">
      <c r="A196" s="460"/>
      <c r="B196" s="59"/>
      <c r="C196" s="73"/>
      <c r="D196" s="74"/>
      <c r="E196" s="23"/>
      <c r="F196" s="22"/>
      <c r="G196" s="80"/>
      <c r="H196" s="88"/>
      <c r="I196" s="51"/>
      <c r="J196" s="51"/>
      <c r="K196" s="51"/>
      <c r="L196" s="75"/>
      <c r="M196" s="51"/>
      <c r="N196" s="75"/>
      <c r="O196" s="79"/>
      <c r="P196" s="76"/>
      <c r="Q196" s="108"/>
      <c r="R196" s="78" t="s">
        <v>13</v>
      </c>
    </row>
    <row r="197" spans="1:18" ht="72.75" customHeight="1" x14ac:dyDescent="0.25">
      <c r="A197" s="460"/>
      <c r="B197" s="59"/>
      <c r="C197" s="73"/>
      <c r="D197" s="74"/>
      <c r="E197" s="50"/>
      <c r="F197" s="22"/>
      <c r="G197" s="135"/>
      <c r="H197" s="136"/>
      <c r="I197" s="51"/>
      <c r="J197" s="51"/>
      <c r="K197" s="137"/>
      <c r="L197" s="138"/>
      <c r="M197" s="51"/>
      <c r="N197" s="138"/>
      <c r="O197" s="79"/>
      <c r="P197" s="76"/>
      <c r="Q197" s="77"/>
      <c r="R197" s="78" t="s">
        <v>13</v>
      </c>
    </row>
    <row r="198" spans="1:18" ht="72.75" customHeight="1" thickBot="1" x14ac:dyDescent="0.3">
      <c r="A198" s="461"/>
      <c r="B198" s="141"/>
      <c r="C198" s="155"/>
      <c r="D198" s="156"/>
      <c r="E198" s="157"/>
      <c r="F198" s="87"/>
      <c r="G198" s="158"/>
      <c r="H198" s="155"/>
      <c r="I198" s="60"/>
      <c r="J198" s="60"/>
      <c r="K198" s="60"/>
      <c r="L198" s="159"/>
      <c r="M198" s="60"/>
      <c r="N198" s="159"/>
      <c r="O198" s="160"/>
      <c r="P198" s="76"/>
      <c r="Q198" s="77"/>
      <c r="R198" s="78" t="s">
        <v>13</v>
      </c>
    </row>
    <row r="199" spans="1:18" ht="41.45" customHeight="1" x14ac:dyDescent="0.25">
      <c r="A199" s="378" t="s">
        <v>37</v>
      </c>
      <c r="B199" s="143"/>
      <c r="C199" s="144"/>
      <c r="D199" s="145"/>
      <c r="E199" s="146"/>
      <c r="F199" s="147"/>
      <c r="G199" s="148"/>
      <c r="H199" s="149"/>
      <c r="I199" s="150"/>
      <c r="J199" s="150"/>
      <c r="K199" s="150"/>
      <c r="L199" s="151"/>
      <c r="M199" s="150"/>
      <c r="N199" s="201"/>
      <c r="O199" s="148"/>
      <c r="P199" s="152"/>
      <c r="Q199" s="153"/>
      <c r="R199" s="154" t="s">
        <v>13</v>
      </c>
    </row>
    <row r="200" spans="1:18" ht="41.45" customHeight="1" x14ac:dyDescent="0.25">
      <c r="A200" s="379"/>
      <c r="B200" s="93"/>
      <c r="C200" s="94"/>
      <c r="D200" s="95"/>
      <c r="E200" s="134"/>
      <c r="F200" s="92"/>
      <c r="G200" s="97"/>
      <c r="H200" s="98"/>
      <c r="I200" s="96"/>
      <c r="J200" s="96"/>
      <c r="K200" s="96"/>
      <c r="L200" s="99"/>
      <c r="M200" s="96"/>
      <c r="N200" s="202"/>
      <c r="O200" s="97"/>
      <c r="P200" s="81"/>
      <c r="Q200" s="188"/>
      <c r="R200" s="82"/>
    </row>
    <row r="201" spans="1:18" ht="41.45" customHeight="1" x14ac:dyDescent="0.25">
      <c r="A201" s="379"/>
      <c r="B201" s="93"/>
      <c r="C201" s="94"/>
      <c r="D201" s="95"/>
      <c r="E201" s="164"/>
      <c r="F201" s="170"/>
      <c r="G201" s="37"/>
      <c r="H201" s="48"/>
      <c r="I201" s="14"/>
      <c r="J201" s="21"/>
      <c r="K201" s="14"/>
      <c r="L201" s="19"/>
      <c r="M201" s="14"/>
      <c r="N201" s="19"/>
      <c r="O201" s="100"/>
      <c r="P201" s="76"/>
      <c r="Q201" s="77"/>
      <c r="R201" s="78" t="s">
        <v>13</v>
      </c>
    </row>
    <row r="202" spans="1:18" ht="66" customHeight="1" x14ac:dyDescent="0.25">
      <c r="A202" s="379"/>
      <c r="B202" s="93"/>
      <c r="C202" s="94"/>
      <c r="D202" s="95"/>
      <c r="E202" s="50"/>
      <c r="F202" s="22"/>
      <c r="G202" s="168"/>
      <c r="H202" s="168"/>
      <c r="I202" s="14"/>
      <c r="J202" s="21"/>
      <c r="K202" s="14"/>
      <c r="L202" s="19"/>
      <c r="M202" s="14"/>
      <c r="N202" s="19"/>
      <c r="O202" s="100"/>
      <c r="P202" s="76"/>
      <c r="Q202" s="77"/>
      <c r="R202" s="78" t="s">
        <v>13</v>
      </c>
    </row>
    <row r="203" spans="1:18" ht="73.5" customHeight="1" x14ac:dyDescent="0.25">
      <c r="A203" s="379"/>
      <c r="B203" s="93"/>
      <c r="C203" s="94"/>
      <c r="D203" s="95"/>
      <c r="E203" s="50"/>
      <c r="F203" s="22"/>
      <c r="G203" s="168"/>
      <c r="H203" s="168"/>
      <c r="I203" s="14"/>
      <c r="J203" s="21"/>
      <c r="K203" s="14"/>
      <c r="L203" s="19"/>
      <c r="M203" s="14"/>
      <c r="N203" s="19"/>
      <c r="O203" s="100"/>
      <c r="P203" s="76"/>
      <c r="Q203" s="77"/>
      <c r="R203" s="78" t="s">
        <v>13</v>
      </c>
    </row>
    <row r="204" spans="1:18" ht="77.25" customHeight="1" x14ac:dyDescent="0.25">
      <c r="A204" s="379"/>
      <c r="B204" s="93"/>
      <c r="C204" s="94"/>
      <c r="D204" s="95"/>
      <c r="E204" s="50"/>
      <c r="F204" s="41"/>
      <c r="G204" s="168"/>
      <c r="H204" s="168"/>
      <c r="I204" s="14"/>
      <c r="J204" s="21"/>
      <c r="K204" s="14"/>
      <c r="L204" s="19"/>
      <c r="M204" s="14"/>
      <c r="N204" s="19"/>
      <c r="O204" s="100"/>
      <c r="P204" s="76"/>
      <c r="Q204" s="77"/>
      <c r="R204" s="78" t="s">
        <v>13</v>
      </c>
    </row>
    <row r="205" spans="1:18" ht="41.45" customHeight="1" x14ac:dyDescent="0.25">
      <c r="A205" s="379"/>
      <c r="B205" s="93"/>
      <c r="C205" s="94"/>
      <c r="D205" s="95"/>
      <c r="E205" s="164"/>
      <c r="F205" s="22"/>
      <c r="G205" s="43"/>
      <c r="H205" s="48"/>
      <c r="I205" s="15"/>
      <c r="J205" s="21"/>
      <c r="K205" s="15"/>
      <c r="L205" s="19"/>
      <c r="M205" s="15"/>
      <c r="N205" s="19"/>
      <c r="O205" s="47"/>
      <c r="P205" s="76"/>
      <c r="Q205" s="77"/>
      <c r="R205" s="78" t="s">
        <v>13</v>
      </c>
    </row>
    <row r="206" spans="1:18" ht="41.45" customHeight="1" x14ac:dyDescent="0.25">
      <c r="A206" s="379"/>
      <c r="B206" s="93"/>
      <c r="C206" s="94"/>
      <c r="D206" s="95"/>
      <c r="E206" s="50"/>
      <c r="F206" s="22"/>
      <c r="G206" s="168"/>
      <c r="H206" s="168"/>
      <c r="I206" s="15"/>
      <c r="J206" s="21"/>
      <c r="K206" s="15"/>
      <c r="L206" s="168"/>
      <c r="M206" s="15"/>
      <c r="N206" s="203"/>
      <c r="O206" s="49"/>
      <c r="P206" s="76"/>
      <c r="Q206" s="77"/>
      <c r="R206" s="78" t="s">
        <v>13</v>
      </c>
    </row>
    <row r="207" spans="1:18" ht="70.5" customHeight="1" x14ac:dyDescent="0.25">
      <c r="A207" s="379"/>
      <c r="B207" s="93"/>
      <c r="C207" s="94"/>
      <c r="D207" s="95"/>
      <c r="E207" s="50"/>
      <c r="F207" s="41"/>
      <c r="G207" s="168"/>
      <c r="H207" s="168"/>
      <c r="I207" s="42"/>
      <c r="J207" s="68"/>
      <c r="K207" s="42"/>
      <c r="L207" s="168"/>
      <c r="M207" s="42"/>
      <c r="N207" s="203"/>
      <c r="O207" s="1"/>
      <c r="P207" s="76"/>
      <c r="Q207" s="77"/>
      <c r="R207" s="78" t="s">
        <v>13</v>
      </c>
    </row>
    <row r="208" spans="1:18" ht="78.75" customHeight="1" x14ac:dyDescent="0.25">
      <c r="A208" s="379"/>
      <c r="B208" s="93"/>
      <c r="C208" s="94"/>
      <c r="D208" s="95"/>
      <c r="E208" s="50"/>
      <c r="F208" s="41"/>
      <c r="G208" s="168"/>
      <c r="H208" s="168"/>
      <c r="I208" s="65"/>
      <c r="J208" s="65"/>
      <c r="K208" s="15"/>
      <c r="L208" s="168"/>
      <c r="M208" s="42"/>
      <c r="N208" s="203"/>
      <c r="O208" s="1"/>
      <c r="P208" s="76"/>
      <c r="Q208" s="77"/>
      <c r="R208" s="78" t="s">
        <v>13</v>
      </c>
    </row>
    <row r="209" spans="1:18" ht="41.45" customHeight="1" x14ac:dyDescent="0.25">
      <c r="A209" s="379"/>
      <c r="B209" s="93"/>
      <c r="C209" s="94"/>
      <c r="D209" s="95"/>
      <c r="E209" s="164"/>
      <c r="F209" s="41"/>
      <c r="G209" s="129"/>
      <c r="H209" s="42"/>
      <c r="I209" s="42"/>
      <c r="J209" s="68"/>
      <c r="K209" s="42"/>
      <c r="L209" s="66"/>
      <c r="M209" s="42"/>
      <c r="N209" s="66"/>
      <c r="O209" s="1"/>
      <c r="P209" s="76"/>
      <c r="Q209" s="77"/>
      <c r="R209" s="78" t="s">
        <v>13</v>
      </c>
    </row>
    <row r="210" spans="1:18" ht="41.45" customHeight="1" x14ac:dyDescent="0.25">
      <c r="A210" s="379"/>
      <c r="B210" s="93"/>
      <c r="C210" s="94"/>
      <c r="D210" s="95"/>
      <c r="E210" s="164"/>
      <c r="F210" s="41"/>
      <c r="G210" s="129"/>
      <c r="H210" s="42"/>
      <c r="I210" s="42"/>
      <c r="J210" s="68"/>
      <c r="K210" s="42"/>
      <c r="L210" s="66"/>
      <c r="M210" s="42"/>
      <c r="N210" s="66"/>
      <c r="O210" s="1"/>
      <c r="P210" s="76"/>
      <c r="Q210" s="77"/>
      <c r="R210" s="78" t="s">
        <v>13</v>
      </c>
    </row>
    <row r="211" spans="1:18" ht="41.45" customHeight="1" x14ac:dyDescent="0.25">
      <c r="A211" s="379"/>
      <c r="B211" s="93"/>
      <c r="C211" s="94"/>
      <c r="D211" s="95"/>
      <c r="E211" s="164"/>
      <c r="F211" s="41"/>
      <c r="G211" s="129"/>
      <c r="H211" s="42"/>
      <c r="I211" s="42"/>
      <c r="J211" s="68"/>
      <c r="K211" s="42"/>
      <c r="L211" s="66"/>
      <c r="M211" s="42"/>
      <c r="N211" s="66"/>
      <c r="O211" s="1"/>
      <c r="P211" s="76"/>
      <c r="Q211" s="77"/>
      <c r="R211" s="78" t="s">
        <v>13</v>
      </c>
    </row>
    <row r="212" spans="1:18" ht="41.45" customHeight="1" x14ac:dyDescent="0.25">
      <c r="A212" s="379"/>
      <c r="B212" s="93"/>
      <c r="C212" s="94"/>
      <c r="D212" s="95"/>
      <c r="E212" s="164"/>
      <c r="F212" s="41"/>
      <c r="G212" s="129"/>
      <c r="H212" s="42"/>
      <c r="I212" s="42"/>
      <c r="J212" s="68"/>
      <c r="K212" s="42"/>
      <c r="L212" s="66"/>
      <c r="M212" s="42"/>
      <c r="N212" s="66"/>
      <c r="O212" s="1"/>
      <c r="P212" s="76"/>
      <c r="Q212" s="77"/>
      <c r="R212" s="78" t="s">
        <v>13</v>
      </c>
    </row>
    <row r="213" spans="1:18" ht="41.45" customHeight="1" x14ac:dyDescent="0.25">
      <c r="A213" s="379"/>
      <c r="B213" s="93"/>
      <c r="C213" s="94"/>
      <c r="D213" s="95"/>
      <c r="E213" s="50"/>
      <c r="F213" s="41"/>
      <c r="G213" s="168"/>
      <c r="H213" s="168"/>
      <c r="I213" s="42"/>
      <c r="J213" s="68"/>
      <c r="K213" s="168"/>
      <c r="L213" s="168"/>
      <c r="M213" s="42"/>
      <c r="N213" s="203"/>
      <c r="O213" s="1"/>
      <c r="P213" s="76"/>
      <c r="Q213" s="77"/>
      <c r="R213" s="78" t="s">
        <v>13</v>
      </c>
    </row>
    <row r="214" spans="1:18" ht="41.45" customHeight="1" x14ac:dyDescent="0.25">
      <c r="A214" s="379"/>
      <c r="B214" s="93"/>
      <c r="C214" s="94"/>
      <c r="D214" s="95"/>
      <c r="E214" s="164"/>
      <c r="F214" s="41"/>
      <c r="G214" s="129"/>
      <c r="H214" s="42"/>
      <c r="I214" s="42"/>
      <c r="J214" s="68"/>
      <c r="K214" s="42"/>
      <c r="L214" s="66"/>
      <c r="M214" s="42"/>
      <c r="N214" s="66"/>
      <c r="O214" s="1"/>
      <c r="P214" s="76"/>
      <c r="Q214" s="77"/>
      <c r="R214" s="78" t="s">
        <v>13</v>
      </c>
    </row>
    <row r="215" spans="1:18" ht="41.45" customHeight="1" x14ac:dyDescent="0.25">
      <c r="A215" s="379"/>
      <c r="B215" s="93"/>
      <c r="C215" s="94"/>
      <c r="D215" s="95"/>
      <c r="E215" s="164"/>
      <c r="F215" s="41"/>
      <c r="G215" s="129"/>
      <c r="H215" s="42"/>
      <c r="I215" s="42"/>
      <c r="J215" s="68"/>
      <c r="K215" s="42"/>
      <c r="L215" s="66"/>
      <c r="M215" s="42"/>
      <c r="N215" s="66"/>
      <c r="O215" s="1"/>
      <c r="P215" s="76"/>
      <c r="Q215" s="77"/>
      <c r="R215" s="78" t="s">
        <v>13</v>
      </c>
    </row>
    <row r="216" spans="1:18" ht="41.45" customHeight="1" x14ac:dyDescent="0.25">
      <c r="A216" s="379"/>
      <c r="B216" s="93"/>
      <c r="C216" s="94"/>
      <c r="D216" s="95"/>
      <c r="E216" s="164"/>
      <c r="F216" s="41"/>
      <c r="G216" s="129"/>
      <c r="H216" s="42"/>
      <c r="I216" s="42"/>
      <c r="J216" s="68"/>
      <c r="K216" s="42"/>
      <c r="L216" s="66"/>
      <c r="M216" s="42"/>
      <c r="N216" s="66"/>
      <c r="O216" s="1"/>
      <c r="P216" s="76"/>
      <c r="Q216" s="77"/>
      <c r="R216" s="78" t="s">
        <v>13</v>
      </c>
    </row>
    <row r="217" spans="1:18" ht="73.5" customHeight="1" thickBot="1" x14ac:dyDescent="0.3">
      <c r="A217" s="379"/>
      <c r="B217" s="93"/>
      <c r="C217" s="94"/>
      <c r="D217" s="95"/>
      <c r="E217" s="171"/>
      <c r="F217" s="41"/>
      <c r="G217" s="129"/>
      <c r="H217" s="42"/>
      <c r="I217" s="42"/>
      <c r="J217" s="68"/>
      <c r="K217" s="42"/>
      <c r="L217" s="66"/>
      <c r="M217" s="42"/>
      <c r="N217" s="66"/>
      <c r="O217" s="1"/>
      <c r="P217" s="76"/>
      <c r="Q217" s="77"/>
      <c r="R217" s="78" t="s">
        <v>13</v>
      </c>
    </row>
    <row r="218" spans="1:18" ht="15.75" x14ac:dyDescent="0.25">
      <c r="A218" s="376" t="s">
        <v>39</v>
      </c>
      <c r="B218" s="161"/>
      <c r="C218" s="123"/>
      <c r="D218" s="120"/>
      <c r="E218" s="162"/>
      <c r="F218" s="30"/>
      <c r="G218" s="89"/>
      <c r="H218" s="90"/>
      <c r="I218" s="53"/>
      <c r="J218" s="53"/>
      <c r="K218" s="53"/>
      <c r="L218" s="91"/>
      <c r="M218" s="53"/>
      <c r="N218" s="204"/>
      <c r="O218" s="163"/>
      <c r="P218" s="34"/>
      <c r="Q218" s="35"/>
      <c r="R218" s="36" t="s">
        <v>13</v>
      </c>
    </row>
    <row r="219" spans="1:18" ht="15.75" x14ac:dyDescent="0.25">
      <c r="A219" s="376"/>
      <c r="B219" s="122"/>
      <c r="C219" s="123"/>
      <c r="D219" s="64"/>
      <c r="E219" s="164"/>
      <c r="F219" s="22"/>
      <c r="G219" s="165"/>
      <c r="H219" s="73"/>
      <c r="I219" s="51"/>
      <c r="J219" s="43"/>
      <c r="K219" s="51"/>
      <c r="L219" s="75"/>
      <c r="M219" s="51"/>
      <c r="N219" s="75"/>
      <c r="O219" s="166"/>
      <c r="P219" s="76"/>
      <c r="Q219" s="77"/>
      <c r="R219" s="78" t="s">
        <v>13</v>
      </c>
    </row>
    <row r="220" spans="1:18" ht="15.75" x14ac:dyDescent="0.25">
      <c r="A220" s="376"/>
      <c r="B220" s="122"/>
      <c r="C220" s="123"/>
      <c r="D220" s="64"/>
      <c r="E220" s="164"/>
      <c r="F220" s="22"/>
      <c r="G220" s="80"/>
      <c r="H220" s="88"/>
      <c r="I220" s="51"/>
      <c r="J220" s="51"/>
      <c r="K220" s="51"/>
      <c r="L220" s="75"/>
      <c r="M220" s="51"/>
      <c r="N220" s="75"/>
      <c r="O220" s="79"/>
      <c r="P220" s="76"/>
      <c r="Q220" s="77"/>
      <c r="R220" s="78" t="s">
        <v>13</v>
      </c>
    </row>
    <row r="221" spans="1:18" ht="15.75" x14ac:dyDescent="0.25">
      <c r="A221" s="376"/>
      <c r="B221" s="167"/>
      <c r="C221" s="121"/>
      <c r="D221" s="64"/>
      <c r="E221" s="50"/>
      <c r="F221" s="22"/>
      <c r="G221" s="168"/>
      <c r="H221" s="168"/>
      <c r="I221" s="51"/>
      <c r="J221" s="51"/>
      <c r="K221" s="168"/>
      <c r="L221" s="168"/>
      <c r="M221" s="51"/>
      <c r="N221" s="203"/>
      <c r="O221" s="79"/>
      <c r="P221" s="76"/>
      <c r="Q221" s="77"/>
      <c r="R221" s="78" t="s">
        <v>13</v>
      </c>
    </row>
    <row r="222" spans="1:18" ht="15.75" x14ac:dyDescent="0.25">
      <c r="A222" s="376"/>
      <c r="B222" s="122"/>
      <c r="C222" s="123"/>
      <c r="D222" s="64"/>
      <c r="E222" s="164"/>
      <c r="F222" s="22"/>
      <c r="G222" s="165"/>
      <c r="H222" s="73"/>
      <c r="I222" s="51"/>
      <c r="J222" s="51"/>
      <c r="K222" s="51"/>
      <c r="L222" s="75"/>
      <c r="M222" s="51"/>
      <c r="N222" s="75"/>
      <c r="O222" s="79"/>
      <c r="P222" s="76"/>
      <c r="Q222" s="77"/>
      <c r="R222" s="78" t="s">
        <v>13</v>
      </c>
    </row>
    <row r="223" spans="1:18" ht="15.75" x14ac:dyDescent="0.25">
      <c r="A223" s="376"/>
      <c r="B223" s="122"/>
      <c r="C223" s="123"/>
      <c r="D223" s="64"/>
      <c r="E223" s="164"/>
      <c r="F223" s="22"/>
      <c r="G223" s="165"/>
      <c r="H223" s="73"/>
      <c r="I223" s="51"/>
      <c r="J223" s="51"/>
      <c r="K223" s="51"/>
      <c r="L223" s="75"/>
      <c r="M223" s="51"/>
      <c r="N223" s="75"/>
      <c r="O223" s="79"/>
      <c r="P223" s="76"/>
      <c r="Q223" s="77"/>
      <c r="R223" s="78" t="s">
        <v>13</v>
      </c>
    </row>
    <row r="224" spans="1:18" ht="15.75" x14ac:dyDescent="0.25">
      <c r="A224" s="376"/>
      <c r="B224" s="122"/>
      <c r="C224" s="123"/>
      <c r="D224" s="64"/>
      <c r="E224" s="164"/>
      <c r="F224" s="22"/>
      <c r="G224" s="165"/>
      <c r="H224" s="73"/>
      <c r="I224" s="51"/>
      <c r="J224" s="51"/>
      <c r="K224" s="51"/>
      <c r="L224" s="75"/>
      <c r="M224" s="51"/>
      <c r="N224" s="75"/>
      <c r="O224" s="79"/>
      <c r="P224" s="76"/>
      <c r="Q224" s="77"/>
      <c r="R224" s="78" t="s">
        <v>13</v>
      </c>
    </row>
    <row r="225" spans="1:18" ht="15.75" x14ac:dyDescent="0.25">
      <c r="A225" s="376"/>
      <c r="B225" s="122"/>
      <c r="C225" s="123"/>
      <c r="D225" s="64"/>
      <c r="E225" s="164"/>
      <c r="F225" s="22"/>
      <c r="G225" s="165"/>
      <c r="H225" s="73"/>
      <c r="I225" s="51"/>
      <c r="J225" s="51"/>
      <c r="K225" s="51"/>
      <c r="L225" s="75"/>
      <c r="M225" s="51"/>
      <c r="N225" s="75"/>
      <c r="O225" s="79"/>
      <c r="P225" s="28"/>
      <c r="Q225" s="29"/>
      <c r="R225" s="39" t="s">
        <v>13</v>
      </c>
    </row>
    <row r="226" spans="1:18" ht="15.75" x14ac:dyDescent="0.25">
      <c r="A226" s="376"/>
      <c r="B226" s="122"/>
      <c r="C226" s="123"/>
      <c r="D226" s="64"/>
      <c r="E226" s="164"/>
      <c r="F226" s="22"/>
      <c r="G226" s="165"/>
      <c r="H226" s="73"/>
      <c r="I226" s="51"/>
      <c r="J226" s="51"/>
      <c r="K226" s="51"/>
      <c r="L226" s="75"/>
      <c r="M226" s="51"/>
      <c r="N226" s="75"/>
      <c r="O226" s="79"/>
      <c r="P226" s="28"/>
      <c r="Q226" s="29"/>
      <c r="R226" s="39" t="s">
        <v>13</v>
      </c>
    </row>
    <row r="227" spans="1:18" ht="15.75" x14ac:dyDescent="0.25">
      <c r="A227" s="376"/>
      <c r="B227" s="122"/>
      <c r="C227" s="123"/>
      <c r="D227" s="64"/>
      <c r="E227" s="164"/>
      <c r="F227" s="22"/>
      <c r="G227" s="165"/>
      <c r="H227" s="73"/>
      <c r="I227" s="51"/>
      <c r="J227" s="51"/>
      <c r="K227" s="51"/>
      <c r="L227" s="75"/>
      <c r="M227" s="51"/>
      <c r="N227" s="75"/>
      <c r="O227" s="79"/>
      <c r="P227" s="28"/>
      <c r="Q227" s="29"/>
      <c r="R227" s="39" t="s">
        <v>13</v>
      </c>
    </row>
    <row r="228" spans="1:18" ht="15.75" x14ac:dyDescent="0.25">
      <c r="A228" s="376"/>
      <c r="B228" s="122"/>
      <c r="C228" s="123"/>
      <c r="D228" s="64"/>
      <c r="E228" s="164"/>
      <c r="F228" s="22"/>
      <c r="G228" s="165"/>
      <c r="H228" s="73"/>
      <c r="I228" s="51"/>
      <c r="J228" s="51"/>
      <c r="K228" s="51"/>
      <c r="L228" s="75"/>
      <c r="M228" s="51"/>
      <c r="N228" s="75"/>
      <c r="O228" s="79"/>
      <c r="P228" s="28"/>
      <c r="Q228" s="29"/>
      <c r="R228" s="39" t="s">
        <v>13</v>
      </c>
    </row>
    <row r="229" spans="1:18" ht="15.75" x14ac:dyDescent="0.25">
      <c r="A229" s="376"/>
      <c r="B229" s="122"/>
      <c r="C229" s="123"/>
      <c r="D229" s="64"/>
      <c r="E229" s="164"/>
      <c r="F229" s="22"/>
      <c r="G229" s="165"/>
      <c r="H229" s="73"/>
      <c r="I229" s="51"/>
      <c r="J229" s="51"/>
      <c r="K229" s="51"/>
      <c r="L229" s="75"/>
      <c r="M229" s="51"/>
      <c r="N229" s="75"/>
      <c r="O229" s="79"/>
      <c r="P229" s="28"/>
      <c r="Q229" s="29"/>
      <c r="R229" s="39" t="s">
        <v>13</v>
      </c>
    </row>
    <row r="230" spans="1:18" ht="15.75" x14ac:dyDescent="0.25">
      <c r="A230" s="376"/>
      <c r="B230" s="122"/>
      <c r="C230" s="123"/>
      <c r="D230" s="64"/>
      <c r="E230" s="169"/>
      <c r="F230" s="22"/>
      <c r="G230" s="165"/>
      <c r="H230" s="73"/>
      <c r="I230" s="51"/>
      <c r="J230" s="51"/>
      <c r="K230" s="51"/>
      <c r="L230" s="75"/>
      <c r="M230" s="51"/>
      <c r="N230" s="75"/>
      <c r="O230" s="79"/>
      <c r="P230" s="28"/>
      <c r="Q230" s="29"/>
      <c r="R230" s="39" t="s">
        <v>13</v>
      </c>
    </row>
    <row r="231" spans="1:18" ht="15.75" x14ac:dyDescent="0.25">
      <c r="A231" s="376"/>
      <c r="B231" s="122"/>
      <c r="C231" s="123"/>
      <c r="D231" s="64"/>
      <c r="E231" s="169"/>
      <c r="F231" s="22"/>
      <c r="G231" s="165"/>
      <c r="H231" s="73"/>
      <c r="I231" s="51"/>
      <c r="J231" s="51"/>
      <c r="K231" s="51"/>
      <c r="L231" s="75"/>
      <c r="M231" s="51"/>
      <c r="N231" s="75"/>
      <c r="O231" s="79"/>
      <c r="P231" s="28"/>
      <c r="Q231" s="29"/>
      <c r="R231" s="39" t="s">
        <v>13</v>
      </c>
    </row>
    <row r="232" spans="1:18" ht="15.75" x14ac:dyDescent="0.25">
      <c r="A232" s="376"/>
      <c r="B232" s="122"/>
      <c r="C232" s="123"/>
      <c r="D232" s="64"/>
      <c r="E232" s="164"/>
      <c r="F232" s="22"/>
      <c r="G232" s="165"/>
      <c r="H232" s="73"/>
      <c r="I232" s="51"/>
      <c r="J232" s="51"/>
      <c r="K232" s="51"/>
      <c r="L232" s="75"/>
      <c r="M232" s="51"/>
      <c r="N232" s="75"/>
      <c r="O232" s="79"/>
      <c r="P232" s="28"/>
      <c r="Q232" s="29"/>
      <c r="R232" s="39" t="s">
        <v>13</v>
      </c>
    </row>
    <row r="233" spans="1:18" ht="15.75" x14ac:dyDescent="0.25">
      <c r="A233" s="376"/>
      <c r="B233" s="122"/>
      <c r="C233" s="123"/>
      <c r="D233" s="64"/>
      <c r="E233" s="169"/>
      <c r="F233" s="22"/>
      <c r="G233" s="165"/>
      <c r="H233" s="73"/>
      <c r="I233" s="51"/>
      <c r="J233" s="51"/>
      <c r="K233" s="51"/>
      <c r="L233" s="75"/>
      <c r="M233" s="51"/>
      <c r="N233" s="75"/>
      <c r="O233" s="79"/>
      <c r="P233" s="28"/>
      <c r="Q233" s="29"/>
      <c r="R233" s="39" t="s">
        <v>13</v>
      </c>
    </row>
    <row r="234" spans="1:18" ht="15.75" x14ac:dyDescent="0.25">
      <c r="A234" s="376"/>
      <c r="B234" s="122"/>
      <c r="C234" s="123"/>
      <c r="D234" s="64"/>
      <c r="E234" s="169"/>
      <c r="F234" s="22"/>
      <c r="G234" s="165"/>
      <c r="H234" s="73"/>
      <c r="I234" s="51"/>
      <c r="J234" s="51"/>
      <c r="K234" s="51"/>
      <c r="L234" s="75"/>
      <c r="M234" s="51"/>
      <c r="N234" s="75"/>
      <c r="O234" s="79"/>
      <c r="P234" s="28"/>
      <c r="Q234" s="29"/>
      <c r="R234" s="39" t="s">
        <v>13</v>
      </c>
    </row>
    <row r="235" spans="1:18" ht="15.75" x14ac:dyDescent="0.25">
      <c r="A235" s="376"/>
      <c r="B235" s="122"/>
      <c r="C235" s="123"/>
      <c r="D235" s="64"/>
      <c r="E235" s="169"/>
      <c r="F235" s="22"/>
      <c r="G235" s="165"/>
      <c r="H235" s="73"/>
      <c r="I235" s="51"/>
      <c r="J235" s="51"/>
      <c r="K235" s="51"/>
      <c r="L235" s="75"/>
      <c r="M235" s="51"/>
      <c r="N235" s="75"/>
      <c r="O235" s="79"/>
      <c r="P235" s="28"/>
      <c r="Q235" s="29"/>
      <c r="R235" s="39" t="s">
        <v>13</v>
      </c>
    </row>
    <row r="236" spans="1:18" ht="15.75" x14ac:dyDescent="0.25">
      <c r="A236" s="376"/>
      <c r="B236" s="122"/>
      <c r="C236" s="123"/>
      <c r="D236" s="64"/>
      <c r="E236" s="169"/>
      <c r="F236" s="22"/>
      <c r="G236" s="165"/>
      <c r="H236" s="73"/>
      <c r="I236" s="51"/>
      <c r="J236" s="51"/>
      <c r="K236" s="51"/>
      <c r="L236" s="75"/>
      <c r="M236" s="51"/>
      <c r="N236" s="75"/>
      <c r="O236" s="79"/>
      <c r="P236" s="28"/>
      <c r="Q236" s="29"/>
      <c r="R236" s="39" t="s">
        <v>13</v>
      </c>
    </row>
    <row r="237" spans="1:18" ht="15.75" x14ac:dyDescent="0.25">
      <c r="A237" s="376"/>
      <c r="B237" s="59"/>
      <c r="C237" s="43"/>
      <c r="D237" s="74"/>
      <c r="E237" s="169"/>
      <c r="F237" s="22"/>
      <c r="G237" s="165"/>
      <c r="H237" s="73"/>
      <c r="I237" s="51"/>
      <c r="J237" s="51"/>
      <c r="K237" s="51"/>
      <c r="L237" s="75"/>
      <c r="M237" s="51"/>
      <c r="N237" s="75"/>
      <c r="O237" s="79"/>
      <c r="P237" s="76"/>
      <c r="Q237" s="77"/>
      <c r="R237" s="78"/>
    </row>
    <row r="238" spans="1:18" ht="15.75" x14ac:dyDescent="0.25">
      <c r="A238" s="376"/>
      <c r="B238" s="59"/>
      <c r="C238" s="43"/>
      <c r="D238" s="74"/>
      <c r="E238" s="169"/>
      <c r="F238" s="22"/>
      <c r="G238" s="165"/>
      <c r="H238" s="73"/>
      <c r="I238" s="51"/>
      <c r="J238" s="51"/>
      <c r="K238" s="51"/>
      <c r="L238" s="75"/>
      <c r="M238" s="51"/>
      <c r="N238" s="75"/>
      <c r="O238" s="79"/>
      <c r="P238" s="76"/>
      <c r="Q238" s="77"/>
      <c r="R238" s="78"/>
    </row>
    <row r="239" spans="1:18" ht="15.75" x14ac:dyDescent="0.25">
      <c r="A239" s="376"/>
      <c r="B239" s="59"/>
      <c r="C239" s="43"/>
      <c r="D239" s="74"/>
      <c r="E239" s="169"/>
      <c r="F239" s="22"/>
      <c r="G239" s="165"/>
      <c r="H239" s="73"/>
      <c r="I239" s="51"/>
      <c r="J239" s="51"/>
      <c r="K239" s="51"/>
      <c r="L239" s="75"/>
      <c r="M239" s="51"/>
      <c r="N239" s="75"/>
      <c r="O239" s="79"/>
      <c r="P239" s="76"/>
      <c r="Q239" s="77"/>
      <c r="R239" s="78"/>
    </row>
    <row r="240" spans="1:18" ht="15.75" x14ac:dyDescent="0.25">
      <c r="A240" s="376"/>
      <c r="B240" s="59"/>
      <c r="C240" s="43"/>
      <c r="D240" s="74"/>
      <c r="E240" s="169"/>
      <c r="F240" s="22"/>
      <c r="G240" s="165"/>
      <c r="H240" s="73"/>
      <c r="I240" s="51"/>
      <c r="J240" s="51"/>
      <c r="K240" s="51"/>
      <c r="L240" s="75"/>
      <c r="M240" s="51"/>
      <c r="N240" s="75"/>
      <c r="O240" s="79"/>
      <c r="P240" s="76"/>
      <c r="Q240" s="77"/>
      <c r="R240" s="78"/>
    </row>
  </sheetData>
  <mergeCells count="65">
    <mergeCell ref="B126:B127"/>
    <mergeCell ref="E126:E127"/>
    <mergeCell ref="F126:F127"/>
    <mergeCell ref="R126:R127"/>
    <mergeCell ref="R138:R139"/>
    <mergeCell ref="A145:A158"/>
    <mergeCell ref="C138:C139"/>
    <mergeCell ref="D138:D139"/>
    <mergeCell ref="E138:E139"/>
    <mergeCell ref="F138:F139"/>
    <mergeCell ref="F140:F141"/>
    <mergeCell ref="R53:R58"/>
    <mergeCell ref="A110:A124"/>
    <mergeCell ref="Q77:Q79"/>
    <mergeCell ref="Q45:Q46"/>
    <mergeCell ref="B53:B58"/>
    <mergeCell ref="C53:C58"/>
    <mergeCell ref="D53:D58"/>
    <mergeCell ref="E53:E58"/>
    <mergeCell ref="Q68:Q70"/>
    <mergeCell ref="Q53:Q58"/>
    <mergeCell ref="A53:A76"/>
    <mergeCell ref="B45:B46"/>
    <mergeCell ref="C45:C46"/>
    <mergeCell ref="A42:A52"/>
    <mergeCell ref="D45:D46"/>
    <mergeCell ref="C86:C87"/>
    <mergeCell ref="D86:D87"/>
    <mergeCell ref="E45:E46"/>
    <mergeCell ref="E68:E70"/>
    <mergeCell ref="B77:B79"/>
    <mergeCell ref="C77:C79"/>
    <mergeCell ref="D77:D79"/>
    <mergeCell ref="E77:E79"/>
    <mergeCell ref="E86:E87"/>
    <mergeCell ref="A218:A240"/>
    <mergeCell ref="A199:A217"/>
    <mergeCell ref="A2:R3"/>
    <mergeCell ref="A34:A41"/>
    <mergeCell ref="B8:B17"/>
    <mergeCell ref="C8:C17"/>
    <mergeCell ref="D8:D17"/>
    <mergeCell ref="E8:E17"/>
    <mergeCell ref="Q8:Q17"/>
    <mergeCell ref="A6:A33"/>
    <mergeCell ref="A77:A93"/>
    <mergeCell ref="A94:A109"/>
    <mergeCell ref="B68:B70"/>
    <mergeCell ref="C68:C70"/>
    <mergeCell ref="D68:D70"/>
    <mergeCell ref="B86:B87"/>
    <mergeCell ref="F133:F134"/>
    <mergeCell ref="B138:B139"/>
    <mergeCell ref="E133:E134"/>
    <mergeCell ref="B133:B134"/>
    <mergeCell ref="C133:C134"/>
    <mergeCell ref="D133:D134"/>
    <mergeCell ref="E140:E141"/>
    <mergeCell ref="A159:A172"/>
    <mergeCell ref="A173:A184"/>
    <mergeCell ref="B170:B171"/>
    <mergeCell ref="C170:C171"/>
    <mergeCell ref="D170:D171"/>
    <mergeCell ref="E170:E171"/>
    <mergeCell ref="A185:A191"/>
  </mergeCells>
  <phoneticPr fontId="28" type="noConversion"/>
  <hyperlinks>
    <hyperlink ref="Q7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Q19" r:id="rId12"/>
    <hyperlink ref="P27" r:id="rId13"/>
    <hyperlink ref="Q27" r:id="rId14"/>
    <hyperlink ref="Q30" r:id="rId15"/>
    <hyperlink ref="Q33" r:id="rId16"/>
    <hyperlink ref="Q38" r:id="rId17"/>
    <hyperlink ref="Q39" r:id="rId18"/>
    <hyperlink ref="Q42" r:id="rId19"/>
    <hyperlink ref="Q44" r:id="rId20"/>
    <hyperlink ref="P26" r:id="rId21"/>
    <hyperlink ref="Q26" r:id="rId22"/>
    <hyperlink ref="P41" r:id="rId23"/>
    <hyperlink ref="Q41" r:id="rId24"/>
    <hyperlink ref="Q29" r:id="rId25"/>
    <hyperlink ref="P6" r:id="rId26"/>
    <hyperlink ref="Q6" r:id="rId27"/>
    <hyperlink ref="P18" r:id="rId28"/>
    <hyperlink ref="Q18" r:id="rId29"/>
    <hyperlink ref="P20" r:id="rId30"/>
    <hyperlink ref="Q20" r:id="rId31"/>
    <hyperlink ref="P21" r:id="rId32"/>
    <hyperlink ref="Q21" r:id="rId33"/>
    <hyperlink ref="P22" r:id="rId34"/>
    <hyperlink ref="Q22" r:id="rId35"/>
    <hyperlink ref="P23" r:id="rId36"/>
    <hyperlink ref="Q23" r:id="rId37"/>
    <hyperlink ref="P24" r:id="rId38"/>
    <hyperlink ref="Q24" r:id="rId39"/>
    <hyperlink ref="P25" r:id="rId40"/>
    <hyperlink ref="Q25" r:id="rId41"/>
    <hyperlink ref="P37" r:id="rId42"/>
    <hyperlink ref="Q37" r:id="rId43"/>
    <hyperlink ref="P40" r:id="rId44"/>
    <hyperlink ref="Q40" r:id="rId45"/>
    <hyperlink ref="P52" r:id="rId46"/>
    <hyperlink ref="Q52" r:id="rId47"/>
    <hyperlink ref="Q59" r:id="rId48"/>
    <hyperlink ref="Q60" r:id="rId49"/>
    <hyperlink ref="P61" r:id="rId50"/>
    <hyperlink ref="Q61" r:id="rId51"/>
    <hyperlink ref="Q62" r:id="rId52"/>
    <hyperlink ref="Q71" r:id="rId53"/>
    <hyperlink ref="P76" r:id="rId54"/>
    <hyperlink ref="Q76" r:id="rId55"/>
    <hyperlink ref="P28" r:id="rId56"/>
    <hyperlink ref="Q28" r:id="rId57"/>
    <hyperlink ref="Q31" r:id="rId58"/>
    <hyperlink ref="P31" r:id="rId59"/>
    <hyperlink ref="P32" r:id="rId60"/>
    <hyperlink ref="Q32" r:id="rId61"/>
    <hyperlink ref="P34" r:id="rId62"/>
    <hyperlink ref="Q47" r:id="rId63"/>
    <hyperlink ref="P45" r:id="rId64"/>
    <hyperlink ref="P46" r:id="rId65"/>
    <hyperlink ref="Q63" r:id="rId66"/>
    <hyperlink ref="P66" r:id="rId67"/>
    <hyperlink ref="Q66" r:id="rId68"/>
    <hyperlink ref="Q67" r:id="rId69"/>
    <hyperlink ref="P68" r:id="rId70"/>
    <hyperlink ref="P69" r:id="rId71"/>
    <hyperlink ref="P70" r:id="rId72"/>
    <hyperlink ref="Q68" r:id="rId73"/>
    <hyperlink ref="Q65" r:id="rId74"/>
    <hyperlink ref="Q73" r:id="rId75"/>
    <hyperlink ref="P74" r:id="rId76"/>
    <hyperlink ref="Q74" r:id="rId77"/>
    <hyperlink ref="P75" r:id="rId78"/>
    <hyperlink ref="Q75" r:id="rId79"/>
    <hyperlink ref="P77" r:id="rId80"/>
    <hyperlink ref="P78" r:id="rId81"/>
    <hyperlink ref="P79" r:id="rId82"/>
    <hyperlink ref="Q77:Q79" r:id="rId83" display="4739/2024"/>
    <hyperlink ref="R53:R58" r:id="rId84" display="5240/2024"/>
    <hyperlink ref="Q53:Q58" r:id="rId85" display="5021/2024"/>
    <hyperlink ref="P53" r:id="rId86"/>
    <hyperlink ref="P54" r:id="rId87"/>
    <hyperlink ref="P55" r:id="rId88"/>
    <hyperlink ref="P56" r:id="rId89"/>
    <hyperlink ref="P57" r:id="rId90"/>
    <hyperlink ref="P58" r:id="rId91"/>
    <hyperlink ref="Q64" r:id="rId92"/>
    <hyperlink ref="P82" r:id="rId93"/>
    <hyperlink ref="Q82" r:id="rId94"/>
    <hyperlink ref="Q83" r:id="rId95"/>
    <hyperlink ref="Q113" r:id="rId96"/>
    <hyperlink ref="P95" r:id="rId97"/>
    <hyperlink ref="Q95" r:id="rId98"/>
    <hyperlink ref="P85" r:id="rId99"/>
    <hyperlink ref="P35" r:id="rId100"/>
    <hyperlink ref="Q35" r:id="rId101"/>
    <hyperlink ref="Q43" r:id="rId102"/>
    <hyperlink ref="P51" r:id="rId103"/>
    <hyperlink ref="Q51" r:id="rId104"/>
    <hyperlink ref="P48" r:id="rId105"/>
    <hyperlink ref="Q48" r:id="rId106"/>
    <hyperlink ref="P49" r:id="rId107"/>
    <hyperlink ref="Q49" r:id="rId108"/>
    <hyperlink ref="P50" r:id="rId109"/>
    <hyperlink ref="Q50" r:id="rId110"/>
    <hyperlink ref="R50" r:id="rId111"/>
    <hyperlink ref="P72" r:id="rId112"/>
    <hyperlink ref="Q72" r:id="rId113"/>
    <hyperlink ref="P84" r:id="rId114"/>
    <hyperlink ref="Q84" r:id="rId115"/>
    <hyperlink ref="P89" r:id="rId116"/>
    <hyperlink ref="Q89" r:id="rId117"/>
    <hyperlink ref="Q90" r:id="rId118"/>
    <hyperlink ref="P91" r:id="rId119"/>
    <hyperlink ref="Q91" r:id="rId120"/>
    <hyperlink ref="P93" r:id="rId121"/>
    <hyperlink ref="Q93" r:id="rId122"/>
    <hyperlink ref="P104" r:id="rId123"/>
    <hyperlink ref="Q104" r:id="rId124"/>
    <hyperlink ref="Q105" r:id="rId125"/>
    <hyperlink ref="P106" r:id="rId126"/>
    <hyperlink ref="Q106" r:id="rId127"/>
    <hyperlink ref="Q107" r:id="rId128"/>
    <hyperlink ref="P109" r:id="rId129"/>
    <hyperlink ref="Q109" r:id="rId130"/>
    <hyperlink ref="P111" r:id="rId131"/>
    <hyperlink ref="Q111" r:id="rId132"/>
    <hyperlink ref="P114" r:id="rId133"/>
    <hyperlink ref="Q114" r:id="rId134"/>
    <hyperlink ref="Q123" r:id="rId135"/>
    <hyperlink ref="Q8:Q17" r:id="rId136" display="1795/2024"/>
    <hyperlink ref="Q34" r:id="rId137"/>
    <hyperlink ref="P73" r:id="rId138"/>
    <hyperlink ref="P65" r:id="rId139"/>
    <hyperlink ref="P64" r:id="rId140"/>
    <hyperlink ref="P90" r:id="rId141"/>
    <hyperlink ref="P86" r:id="rId142"/>
    <hyperlink ref="Q86" r:id="rId143"/>
    <hyperlink ref="P87" r:id="rId144"/>
    <hyperlink ref="Q87" r:id="rId145"/>
    <hyperlink ref="P88" r:id="rId146"/>
    <hyperlink ref="Q88" r:id="rId147"/>
    <hyperlink ref="P98" r:id="rId148"/>
    <hyperlink ref="Q98" r:id="rId149"/>
    <hyperlink ref="P94" r:id="rId150"/>
    <hyperlink ref="Q94" r:id="rId151"/>
    <hyperlink ref="Q100" r:id="rId152"/>
    <hyperlink ref="Q112" r:id="rId153"/>
    <hyperlink ref="Q122" r:id="rId154"/>
    <hyperlink ref="Q128" r:id="rId155"/>
    <hyperlink ref="Q144" r:id="rId156" display="ADJ\PP N 115\DECRETO ALC N 7930 - 2024.pdf"/>
    <hyperlink ref="P92" r:id="rId157"/>
    <hyperlink ref="Q92" r:id="rId158"/>
    <hyperlink ref="P99" r:id="rId159"/>
    <hyperlink ref="Q99" r:id="rId160"/>
    <hyperlink ref="Q151" r:id="rId161"/>
    <hyperlink ref="P96" r:id="rId162"/>
    <hyperlink ref="Q96" r:id="rId163"/>
    <hyperlink ref="Q97" r:id="rId164"/>
    <hyperlink ref="P101" r:id="rId165"/>
    <hyperlink ref="Q101" r:id="rId166"/>
    <hyperlink ref="Q103" r:id="rId167"/>
    <hyperlink ref="P115" r:id="rId168"/>
    <hyperlink ref="Q115" r:id="rId169"/>
    <hyperlink ref="Q116" r:id="rId170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</vt:lpstr>
      <vt:lpstr>'1.5'!Área_de_impresión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Ortuño</dc:creator>
  <cp:lastModifiedBy>José Valenzuela</cp:lastModifiedBy>
  <cp:lastPrinted>2024-10-11T16:32:47Z</cp:lastPrinted>
  <dcterms:created xsi:type="dcterms:W3CDTF">2020-08-01T22:08:27Z</dcterms:created>
  <dcterms:modified xsi:type="dcterms:W3CDTF">2025-01-08T14:56:48Z</dcterms:modified>
</cp:coreProperties>
</file>